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showInkAnnotation="0"/>
  <mc:AlternateContent xmlns:mc="http://schemas.openxmlformats.org/markup-compatibility/2006">
    <mc:Choice Requires="x15">
      <x15ac:absPath xmlns:x15ac="http://schemas.microsoft.com/office/spreadsheetml/2010/11/ac" url="C:\Users\SWPC\Documents\wootton park\"/>
    </mc:Choice>
  </mc:AlternateContent>
  <xr:revisionPtr revIDLastSave="0" documentId="8_{A6A5ED65-D484-411E-8B26-7D6DDB778767}" xr6:coauthVersionLast="40" xr6:coauthVersionMax="40" xr10:uidLastSave="{00000000-0000-0000-0000-000000000000}"/>
  <bookViews>
    <workbookView xWindow="0" yWindow="0" windowWidth="20490" windowHeight="8325" xr2:uid="{00000000-000D-0000-FFFF-FFFF00000000}"/>
  </bookViews>
  <sheets>
    <sheet name="SWPC Template" sheetId="1" r:id="rId1"/>
    <sheet name="Lookup" sheetId="8" state="hidden" r:id="rId2"/>
    <sheet name="Plan App" sheetId="4" r:id="rId3"/>
    <sheet name="Finance" sheetId="13" r:id="rId4"/>
    <sheet name="Minutes" sheetId="5" r:id="rId5"/>
    <sheet name="Newsletter" sheetId="14" r:id="rId6"/>
    <sheet name="Website" sheetId="16" r:id="rId7"/>
    <sheet name="Cemetery" sheetId="18" r:id="rId8"/>
    <sheet name="Street Lighting" sheetId="19" r:id="rId9"/>
    <sheet name="Churchyard" sheetId="20" r:id="rId10"/>
    <sheet name="CCTV" sheetId="15" r:id="rId11"/>
    <sheet name="Allotments" sheetId="23" r:id="rId12"/>
    <sheet name="Village Hall" sheetId="24" r:id="rId13"/>
    <sheet name="Sheet4" sheetId="22" r:id="rId14"/>
  </sheets>
  <definedNames>
    <definedName name="_xlnm._FilterDatabase" localSheetId="0" hidden="1">'SWPC Template'!$A$9:$AJ$9</definedName>
    <definedName name="CCTV">'SWPC Template'!$H$91</definedName>
    <definedName name="CCTV.">'SWPC Template'!$H$91</definedName>
    <definedName name="_xlnm.Print_Area" localSheetId="11">Allotments!$A$1:$J$26</definedName>
    <definedName name="_xlnm.Print_Area" localSheetId="7">Cemetery!$A$1:$J$26</definedName>
    <definedName name="_xlnm.Print_Area" localSheetId="9">Churchyard!$A$1:$J$26</definedName>
    <definedName name="_xlnm.Print_Area" localSheetId="3">Finance!$A$1:$O$118</definedName>
    <definedName name="_xlnm.Print_Area" localSheetId="4">Minutes!$A$1:$J$26</definedName>
    <definedName name="_xlnm.Print_Area" localSheetId="5">Newsletter!$A$1:$K$64</definedName>
    <definedName name="_xlnm.Print_Area" localSheetId="2">'Plan App'!$A$1:$J$29</definedName>
    <definedName name="_xlnm.Print_Area" localSheetId="8">'Street Lighting'!$A$1:$J$26</definedName>
    <definedName name="_xlnm.Print_Area" localSheetId="0">'SWPC Template'!$91:$91</definedName>
    <definedName name="_xlnm.Print_Area" localSheetId="12">'Village Hall'!$A$1:$J$39</definedName>
    <definedName name="_xlnm.Print_Area" localSheetId="6">Website!$A$1:$J$26</definedName>
    <definedName name="_xlnm.Print_Titles" localSheetId="0">'SWPC Template'!$8:$9</definedName>
    <definedName name="RiskFactorHigh">Lookup!$B$55</definedName>
    <definedName name="RiskFactorMedium">Lookup!$B$56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94" i="1" l="1"/>
  <c r="W94" i="1"/>
  <c r="Z93" i="1"/>
  <c r="I93" i="1"/>
  <c r="W93" i="1"/>
  <c r="Z92" i="1"/>
  <c r="I92" i="1"/>
  <c r="W92" i="1"/>
  <c r="Z91" i="1"/>
  <c r="I91" i="1"/>
  <c r="W91" i="1"/>
  <c r="Z63" i="1"/>
  <c r="I63" i="1"/>
  <c r="W63" i="1"/>
  <c r="Z90" i="1"/>
  <c r="I90" i="1"/>
  <c r="W90" i="1"/>
  <c r="Z88" i="1"/>
  <c r="I88" i="1"/>
  <c r="W88" i="1"/>
  <c r="Z86" i="1"/>
  <c r="I86" i="1"/>
  <c r="W86" i="1"/>
  <c r="Z84" i="1"/>
  <c r="I84" i="1"/>
  <c r="W84" i="1"/>
  <c r="Z82" i="1"/>
  <c r="I82" i="1"/>
  <c r="W82" i="1"/>
  <c r="Z80" i="1"/>
  <c r="I80" i="1"/>
  <c r="W80" i="1"/>
  <c r="Z77" i="1"/>
  <c r="I77" i="1"/>
  <c r="W77" i="1"/>
  <c r="Z75" i="1"/>
  <c r="I75" i="1"/>
  <c r="W75" i="1"/>
  <c r="Z74" i="1"/>
  <c r="I74" i="1"/>
  <c r="W74" i="1"/>
  <c r="Z72" i="1"/>
  <c r="I72" i="1"/>
  <c r="W72" i="1"/>
  <c r="Z71" i="1"/>
  <c r="I71" i="1"/>
  <c r="W71" i="1"/>
  <c r="Z64" i="1"/>
  <c r="I64" i="1"/>
  <c r="W64" i="1"/>
  <c r="Z62" i="1"/>
  <c r="I62" i="1"/>
  <c r="W62" i="1"/>
  <c r="Z61" i="1"/>
  <c r="I61" i="1"/>
  <c r="W61" i="1"/>
  <c r="Z59" i="1"/>
  <c r="I59" i="1"/>
  <c r="W59" i="1"/>
  <c r="Z58" i="1"/>
  <c r="I58" i="1"/>
  <c r="W58" i="1"/>
  <c r="Z55" i="1"/>
  <c r="I55" i="1"/>
  <c r="W55" i="1"/>
  <c r="Z53" i="1"/>
  <c r="I53" i="1"/>
  <c r="W53" i="1"/>
  <c r="Z51" i="1"/>
  <c r="I51" i="1"/>
  <c r="W51" i="1"/>
  <c r="Z50" i="1"/>
  <c r="I50" i="1"/>
  <c r="W50" i="1"/>
  <c r="Z49" i="1"/>
  <c r="I49" i="1"/>
  <c r="W49" i="1"/>
  <c r="Z48" i="1"/>
  <c r="I48" i="1"/>
  <c r="W48" i="1"/>
  <c r="Z47" i="1"/>
  <c r="I47" i="1"/>
  <c r="W47" i="1"/>
  <c r="Z46" i="1"/>
  <c r="I46" i="1"/>
  <c r="W46" i="1"/>
  <c r="Z45" i="1"/>
  <c r="I45" i="1"/>
  <c r="W45" i="1"/>
  <c r="Z43" i="1"/>
  <c r="I43" i="1"/>
  <c r="W43" i="1"/>
  <c r="Z42" i="1"/>
  <c r="I42" i="1"/>
  <c r="W42" i="1"/>
  <c r="Z40" i="1"/>
  <c r="I40" i="1"/>
  <c r="W40" i="1"/>
  <c r="Z89" i="1"/>
  <c r="I89" i="1"/>
  <c r="W89" i="1"/>
  <c r="Z87" i="1"/>
  <c r="I87" i="1"/>
  <c r="W87" i="1"/>
  <c r="Z10" i="1"/>
  <c r="I10" i="1"/>
  <c r="W10" i="1"/>
  <c r="Z85" i="1"/>
  <c r="I85" i="1"/>
  <c r="W85" i="1"/>
  <c r="Z83" i="1"/>
  <c r="I83" i="1"/>
  <c r="W83" i="1"/>
  <c r="Z81" i="1"/>
  <c r="I81" i="1"/>
  <c r="W81" i="1"/>
  <c r="Z79" i="1"/>
  <c r="I79" i="1"/>
  <c r="W79" i="1"/>
  <c r="Z78" i="1"/>
  <c r="I78" i="1"/>
  <c r="W78" i="1"/>
  <c r="Z76" i="1"/>
  <c r="I76" i="1"/>
  <c r="W76" i="1"/>
  <c r="Z73" i="1"/>
  <c r="I73" i="1"/>
  <c r="W73" i="1"/>
  <c r="Z70" i="1"/>
  <c r="I70" i="1"/>
  <c r="W70" i="1"/>
  <c r="Z69" i="1"/>
  <c r="I69" i="1"/>
  <c r="W69" i="1"/>
  <c r="Z68" i="1"/>
  <c r="I68" i="1"/>
  <c r="W68" i="1"/>
  <c r="Z67" i="1"/>
  <c r="I67" i="1"/>
  <c r="W67" i="1"/>
  <c r="Z66" i="1"/>
  <c r="I66" i="1"/>
  <c r="W66" i="1"/>
  <c r="Z65" i="1"/>
  <c r="I65" i="1"/>
  <c r="W65" i="1"/>
  <c r="Z60" i="1"/>
  <c r="I60" i="1"/>
  <c r="W60" i="1"/>
  <c r="Z57" i="1"/>
  <c r="I57" i="1"/>
  <c r="W57" i="1"/>
  <c r="Z56" i="1"/>
  <c r="I56" i="1"/>
  <c r="W56" i="1"/>
  <c r="Z54" i="1"/>
  <c r="I54" i="1"/>
  <c r="W54" i="1"/>
  <c r="Z52" i="1"/>
  <c r="I52" i="1"/>
  <c r="W52" i="1"/>
  <c r="Z44" i="1"/>
  <c r="I44" i="1"/>
  <c r="W44" i="1"/>
  <c r="Z41" i="1"/>
  <c r="I41" i="1"/>
  <c r="W41" i="1"/>
  <c r="Z39" i="1"/>
  <c r="I39" i="1"/>
  <c r="W39" i="1"/>
  <c r="Z38" i="1"/>
  <c r="I38" i="1"/>
  <c r="W38" i="1"/>
  <c r="Z37" i="1"/>
  <c r="I37" i="1"/>
  <c r="W37" i="1"/>
  <c r="Z36" i="1"/>
  <c r="I36" i="1"/>
  <c r="W36" i="1"/>
  <c r="Z35" i="1"/>
  <c r="I35" i="1"/>
  <c r="W35" i="1"/>
  <c r="Z34" i="1"/>
  <c r="I34" i="1"/>
  <c r="W34" i="1"/>
  <c r="Z33" i="1"/>
  <c r="I33" i="1"/>
  <c r="W33" i="1"/>
  <c r="Z32" i="1"/>
  <c r="I32" i="1"/>
  <c r="W32" i="1"/>
  <c r="Z31" i="1"/>
  <c r="I31" i="1"/>
  <c r="W31" i="1"/>
  <c r="Z30" i="1"/>
  <c r="I30" i="1"/>
  <c r="W30" i="1"/>
  <c r="Z29" i="1"/>
  <c r="I29" i="1"/>
  <c r="W29" i="1"/>
  <c r="Z28" i="1"/>
  <c r="I28" i="1"/>
  <c r="W28" i="1"/>
  <c r="Z27" i="1"/>
  <c r="I27" i="1"/>
  <c r="W27" i="1"/>
  <c r="Z26" i="1"/>
  <c r="I26" i="1"/>
  <c r="W26" i="1"/>
  <c r="Z25" i="1"/>
  <c r="I25" i="1"/>
  <c r="W25" i="1"/>
  <c r="Z24" i="1"/>
  <c r="I24" i="1"/>
  <c r="W24" i="1"/>
  <c r="Z23" i="1"/>
  <c r="I23" i="1"/>
  <c r="W23" i="1"/>
  <c r="Z22" i="1"/>
  <c r="I22" i="1"/>
  <c r="W22" i="1"/>
  <c r="Z21" i="1"/>
  <c r="I21" i="1"/>
  <c r="W21" i="1"/>
  <c r="Z20" i="1"/>
  <c r="I20" i="1"/>
  <c r="W20" i="1"/>
  <c r="Z19" i="1"/>
  <c r="I19" i="1"/>
  <c r="W19" i="1"/>
  <c r="Z18" i="1"/>
  <c r="I18" i="1"/>
  <c r="W18" i="1"/>
  <c r="Z17" i="1"/>
  <c r="I17" i="1"/>
  <c r="W17" i="1"/>
  <c r="Z16" i="1"/>
  <c r="I16" i="1"/>
  <c r="W16" i="1"/>
  <c r="Z15" i="1"/>
  <c r="I15" i="1"/>
  <c r="W15" i="1"/>
  <c r="Z14" i="1"/>
  <c r="I14" i="1"/>
  <c r="W14" i="1"/>
  <c r="Z13" i="1"/>
  <c r="I13" i="1"/>
  <c r="W13" i="1"/>
  <c r="Z12" i="1"/>
  <c r="I12" i="1"/>
  <c r="W12" i="1"/>
  <c r="Z11" i="1"/>
  <c r="I11" i="1"/>
  <c r="W11" i="1"/>
</calcChain>
</file>

<file path=xl/sharedStrings.xml><?xml version="1.0" encoding="utf-8"?>
<sst xmlns="http://schemas.openxmlformats.org/spreadsheetml/2006/main" count="2387" uniqueCount="326">
  <si>
    <t>Business function</t>
  </si>
  <si>
    <t>Purpose of processing</t>
  </si>
  <si>
    <t>Categories of individuals</t>
  </si>
  <si>
    <t>Categories of personal data</t>
  </si>
  <si>
    <t>Categories of recipients</t>
  </si>
  <si>
    <t>Retention schedule (if possible)</t>
  </si>
  <si>
    <t>Safeguards for exceptional transfers of personal data to third countries or international organisations (if applicable)</t>
  </si>
  <si>
    <t>General description of technical and organisational security measures (if possible)</t>
  </si>
  <si>
    <t>Rights available to individuals</t>
  </si>
  <si>
    <t>Existence of automated decision-making, including profiling (if applicable)</t>
  </si>
  <si>
    <t>Location of personal data</t>
  </si>
  <si>
    <t>Link to record of consent</t>
  </si>
  <si>
    <t>Data Protection Impact Assessment progress</t>
  </si>
  <si>
    <t>Link to Data Protection Impact Assessment</t>
  </si>
  <si>
    <t>Has a personal data breach occurred?</t>
  </si>
  <si>
    <t>Link to record of personal data breach</t>
  </si>
  <si>
    <t>Privacy Notices</t>
  </si>
  <si>
    <t>Consent</t>
  </si>
  <si>
    <t>Access Requests</t>
  </si>
  <si>
    <t>Data Protection Impact Assessments</t>
  </si>
  <si>
    <t>Personal Data Breaches</t>
  </si>
  <si>
    <t>Controller</t>
  </si>
  <si>
    <t>Data Protection Officer (if applicable)</t>
  </si>
  <si>
    <t>Representative (if applicable)</t>
  </si>
  <si>
    <t>Name</t>
  </si>
  <si>
    <t>Address</t>
  </si>
  <si>
    <t>Email</t>
  </si>
  <si>
    <t>Telephone</t>
  </si>
  <si>
    <t>Name and contact details of joint controller (if applicable)</t>
  </si>
  <si>
    <t>Human Resources</t>
  </si>
  <si>
    <t>Finance</t>
  </si>
  <si>
    <t>Payroll</t>
  </si>
  <si>
    <t>N/A</t>
  </si>
  <si>
    <t>Employees</t>
  </si>
  <si>
    <t>Tax details</t>
  </si>
  <si>
    <t>Contact details</t>
  </si>
  <si>
    <t>HMRC</t>
  </si>
  <si>
    <t>Article 6(1)(c) - legal obligation</t>
  </si>
  <si>
    <t>Data subject</t>
  </si>
  <si>
    <t>Finance payroll system</t>
  </si>
  <si>
    <t>No</t>
  </si>
  <si>
    <t>6 years post-employment</t>
  </si>
  <si>
    <t>Access and rectification</t>
  </si>
  <si>
    <t>Article 6(1)(b) - contract</t>
  </si>
  <si>
    <t>Article 6 lawful basis for processing personal data</t>
  </si>
  <si>
    <t>Article 9 basis for processing special category data</t>
  </si>
  <si>
    <t>Article 9(2)(b) - employment</t>
  </si>
  <si>
    <t>Link to retention and erasure policy document</t>
  </si>
  <si>
    <t>Performance details</t>
  </si>
  <si>
    <t>Annual leave details</t>
  </si>
  <si>
    <t>Sick leave details</t>
  </si>
  <si>
    <t>Pay details</t>
  </si>
  <si>
    <t>Recruitment</t>
  </si>
  <si>
    <t>Referee</t>
  </si>
  <si>
    <t>Successful candidates</t>
  </si>
  <si>
    <t>Yes</t>
  </si>
  <si>
    <t>Qualifications</t>
  </si>
  <si>
    <t>Employment history</t>
  </si>
  <si>
    <t>Ethnicity</t>
  </si>
  <si>
    <t>Unsuccessful candidates</t>
  </si>
  <si>
    <t>6 months post-campaign</t>
  </si>
  <si>
    <t>GDPR Article 6 lawful basis for processing</t>
  </si>
  <si>
    <t>Name and contact details</t>
  </si>
  <si>
    <t>Link to contract with processor</t>
  </si>
  <si>
    <t>Article 30 Record of Processing Activities</t>
  </si>
  <si>
    <t>Is personal data retained and erased in accordance with the policy document?</t>
  </si>
  <si>
    <t>Reasons for not adhering to policy document (if applicable)</t>
  </si>
  <si>
    <t>Data Protection Bill - Special Category or Criminal Conviction and Offence data</t>
  </si>
  <si>
    <t>Data Protection Bill Schedule 1 Condition for processing</t>
  </si>
  <si>
    <t>Link to record of legitimate interests assessment (if applicable)</t>
  </si>
  <si>
    <t>Link to systematic description of processing workflow over what assets, where</t>
  </si>
  <si>
    <t>DPIA Impact score</t>
  </si>
  <si>
    <t>Risk profile  impact relating to varying risk of likelihood and severity of adverse effects on the data subject</t>
  </si>
  <si>
    <t>Legitimate interests for the processing (if applicable) or contract / legal obligation</t>
  </si>
  <si>
    <t>n/a</t>
  </si>
  <si>
    <t>Referees</t>
  </si>
  <si>
    <t>Access controls</t>
  </si>
  <si>
    <t>References</t>
  </si>
  <si>
    <t>Data Protection Impact Assessment (DPIA) required?</t>
  </si>
  <si>
    <t xml:space="preserve">Planning </t>
  </si>
  <si>
    <t>Application recommendation</t>
  </si>
  <si>
    <t>Applicant</t>
  </si>
  <si>
    <t>Applicant's Agent</t>
  </si>
  <si>
    <t>Public</t>
  </si>
  <si>
    <t>Applicant &amp; Agent</t>
  </si>
  <si>
    <t>Access to parishioners via website</t>
  </si>
  <si>
    <t>None - public record SNC</t>
  </si>
  <si>
    <t>Privacy Shield</t>
  </si>
  <si>
    <t>Meetings</t>
  </si>
  <si>
    <t>Minutes</t>
  </si>
  <si>
    <t>Clerk</t>
  </si>
  <si>
    <t>Parishioners / Attendees</t>
  </si>
  <si>
    <t>Plan App</t>
  </si>
  <si>
    <t>SNC/NCC</t>
  </si>
  <si>
    <t>Councillors</t>
  </si>
  <si>
    <t>County/District Councillor</t>
  </si>
  <si>
    <t>HPC Computer</t>
  </si>
  <si>
    <t>Cloud</t>
  </si>
  <si>
    <t>Letter</t>
  </si>
  <si>
    <t>Symbol Key</t>
  </si>
  <si>
    <t>Noticeboard</t>
  </si>
  <si>
    <t>Current + 6 years</t>
  </si>
  <si>
    <t>Communication</t>
  </si>
  <si>
    <t>Newsletter</t>
  </si>
  <si>
    <t>Councillors &amp; Clerk</t>
  </si>
  <si>
    <t>Agenda</t>
  </si>
  <si>
    <t>Parishioners etc</t>
  </si>
  <si>
    <t>Info for discussion</t>
  </si>
  <si>
    <t>Action Plan</t>
  </si>
  <si>
    <t>Tenders</t>
  </si>
  <si>
    <t>Successful suppliers</t>
  </si>
  <si>
    <t>Unsuccessful suppliers</t>
  </si>
  <si>
    <t>Best value supply</t>
  </si>
  <si>
    <t>varies on type</t>
  </si>
  <si>
    <t>as per minutes</t>
  </si>
  <si>
    <t>Quarterly Act v Budget</t>
  </si>
  <si>
    <t>Budget control</t>
  </si>
  <si>
    <t>Suppliers / Tenants / Funders</t>
  </si>
  <si>
    <t>Bank statements</t>
  </si>
  <si>
    <t>Cashbook</t>
  </si>
  <si>
    <t xml:space="preserve">Annual budget </t>
  </si>
  <si>
    <t>Precept setting</t>
  </si>
  <si>
    <t>Risk Assessment</t>
  </si>
  <si>
    <t>Training Records</t>
  </si>
  <si>
    <t>Annual Accounts</t>
  </si>
  <si>
    <t>Various PC business</t>
  </si>
  <si>
    <t>Councillors &amp; Clerk / Parishioners/Suppliers/ NCC/SNC etc</t>
  </si>
  <si>
    <t>Expense Notices</t>
  </si>
  <si>
    <t>Complaints</t>
  </si>
  <si>
    <t>Statutory</t>
  </si>
  <si>
    <t>Insurance</t>
  </si>
  <si>
    <t>Risk Management</t>
  </si>
  <si>
    <t>Article 6 lawful basis</t>
  </si>
  <si>
    <t>Article 6(1)(a) - concent</t>
  </si>
  <si>
    <t>Article 6(1)(c) - public interest</t>
  </si>
  <si>
    <t xml:space="preserve">Personal data may be processed if the processing is necessary for the performance of tasks carried out by a public authority or private organisation acting in the public interest. </t>
  </si>
  <si>
    <t xml:space="preserve">Personal data may be processed if the controller is legally required to perform such processing e.g. complying with the requirements of legislation. </t>
  </si>
  <si>
    <t xml:space="preserve">Personal data may be processed if the processing is necessary in order to enter into or perform a contract with the data subject (or to take steps prior to entering into a contract). </t>
  </si>
  <si>
    <t>A controller must be able to demonstrate that consent was given.  Transparency is key: consents given in written declarations which also cover other matters must be clearly distinguishable, and must be intelligible, easily accessible and in clear and plain language.  Consent is defined as any freely given, specific, informed and unambiguous indication of the data subject’s wishes – either by a statement or by a clear affirmative action.</t>
  </si>
  <si>
    <t>Notice</t>
  </si>
  <si>
    <t>Current + 40 years</t>
  </si>
  <si>
    <t>1 year after audit completion</t>
  </si>
  <si>
    <t>20 Years</t>
  </si>
  <si>
    <t>Current + 6 years*</t>
  </si>
  <si>
    <t>Asset custody</t>
  </si>
  <si>
    <t xml:space="preserve">Financial - Parishioner and other letters / emails </t>
  </si>
  <si>
    <t xml:space="preserve">Non-Financial - Parishioner and other letters / emails </t>
  </si>
  <si>
    <t>Planning System</t>
  </si>
  <si>
    <t>Secure filing cabinet / Manual File</t>
  </si>
  <si>
    <t>no portablility if not a contract or consent or in electronc form</t>
  </si>
  <si>
    <t>Limit personal info</t>
  </si>
  <si>
    <t>Councillor / public / contractor</t>
  </si>
  <si>
    <t>LA Code of Conduct</t>
  </si>
  <si>
    <t>the data subject has given explicit consent to the processing of those personal data for one or more specified purposes, except where Union or Member State law provide that the prohibition referred to in paragraph 1 may not be lifted by the data subject;</t>
  </si>
  <si>
    <t>Article 9(2)(a) - explicit consent</t>
  </si>
  <si>
    <t>processing is necessary for the purposes of carrying out the obligations and exercising specific rights of the controller or of the data subject in the field of employment and social security and social protection law in so far as it is authorised by Union or Member State law or a collective agreement pursuant to Member State law providing for appropriate safeguards for the fundamental rights and the interests of the data subject;</t>
  </si>
  <si>
    <t>processing is necessary to protect the vital interests of the data subject or of another natural person where the data subject is physically or legally incapable of giving consent;</t>
  </si>
  <si>
    <t>processing is carried out in the course of its legitimate activities with appropriate safeguards by a foundation, association or any other not-for-profit body with a political, philosophical, religious or trade union aim and on condition that the processing relates solely to the members or to former members of the body or to persons who have regular contact with it in connection with its purposes and that the personal data are not disclosed outside that body without the consent of the data subjects;</t>
  </si>
  <si>
    <t>processing relates to personal data which are manifestly made public by the data subject;</t>
  </si>
  <si>
    <t>processing is necessary for the establishment, exercise or defence of legal claims or whenever courts are acting in their judicial capacity</t>
  </si>
  <si>
    <t>processing is necessary for the purposes of preventive or occupational medicine, for the assessment of the working capacity of the employee, medical diagnosis, the provision of health or social care or treatment or the management of health or social care systems and services on the basis of Union or Member State law or pursuant to contract with a health professional and subject to the conditions and safeguards referred to in paragraph 3;</t>
  </si>
  <si>
    <t>processing is necessary for reasons of substantial public interest, on the basis of Union or Member State law which shall be proportionate to the aim pursued, respect the essence of the right to data protection and provide for suitable and specific measures to safeguard the fundamental rights and the interests of the data subject;</t>
  </si>
  <si>
    <t>processing is necessary for reasons of public interest in the area of public health, such as protecting against serious cross-border threats to health or ensuring high standards of quality and safety of health care and of medicinal products or medical devices, on the basis of Union or Member State law which provides for suitable and specific measures to safeguard the rights and freedoms of the data subject, in particular professional secrecy;</t>
  </si>
  <si>
    <t>processing is necessary for archiving purposes in the public interest, scientific or historical research purposes or statistical purposes in accordance with Article 89(1) based on Union or Member State law which shall be proportionate to the aim pursued, respect the essence of the right to data protection and provide for suitable and specific measures to safeguard the fundamental rights and the interests of the data subject.</t>
  </si>
  <si>
    <t>Article 9(2)(c) - incapable of giving consent</t>
  </si>
  <si>
    <t>Article 9(2)(d) - membership</t>
  </si>
  <si>
    <t>Article 9(2)(e) - made public by the data subject</t>
  </si>
  <si>
    <t>Article 9(2)(f) - legal claims</t>
  </si>
  <si>
    <t>Article 9(2)(g) - substantial public interest</t>
  </si>
  <si>
    <t>Article 9(2)(h) - medical</t>
  </si>
  <si>
    <t>Article 9(2)(i) - public health</t>
  </si>
  <si>
    <t>Article 9(2)(j) - archiving in public interest</t>
  </si>
  <si>
    <t>Data subject / HMRC</t>
  </si>
  <si>
    <t>A DPIA is mandatory when processing is “likely to result in a high risk to the rights and freedoms of natural persons”. The guidelines offer the following criteria to consider:</t>
  </si>
  <si>
    <t>1.Evaluation or scoring, including profiling</t>
  </si>
  <si>
    <t>2.Automated decision-making</t>
  </si>
  <si>
    <t>3.Systematic monitoring of individuals</t>
  </si>
  <si>
    <t>4.Processing sensitive data</t>
  </si>
  <si>
    <t>5.Processing data on a large scale</t>
  </si>
  <si>
    <t>6.Matching or combining datasets</t>
  </si>
  <si>
    <t>7.Processing data concerning vulnerable data subjects</t>
  </si>
  <si>
    <t>8.Innovative use or application of technological or organisational solutions</t>
  </si>
  <si>
    <t>9.Data transfer across borders outside the European Union</t>
  </si>
  <si>
    <t>10.When the processing in itself “prevents data subjects from exercising a right or using a service or a contract</t>
  </si>
  <si>
    <t>The guidelines state that, as a rule of thumb, data processing operations that meet at least two of these criteria will require a DPIA.</t>
  </si>
  <si>
    <t>Variables</t>
  </si>
  <si>
    <t>If Risk factor higher than this = High</t>
  </si>
  <si>
    <t>If Risk factor higher than this = Medium</t>
  </si>
  <si>
    <t>Options for dropdown - Legitimate Interest</t>
  </si>
  <si>
    <t>Options for dropdown - DPIA Progress</t>
  </si>
  <si>
    <t>In Progress</t>
  </si>
  <si>
    <t>Complete</t>
  </si>
  <si>
    <t>Options for dropdown - DPIA / Automated processing / Date breach</t>
  </si>
  <si>
    <t>DPIA</t>
  </si>
  <si>
    <t>DPIA Likelihood score              1 Low 5 High</t>
  </si>
  <si>
    <t>DPIA Severity  score               1 Low 5 High</t>
  </si>
  <si>
    <t>Minutes System</t>
  </si>
  <si>
    <t>Councillors / Auditor</t>
  </si>
  <si>
    <t>Councillors / Auditor / Public</t>
  </si>
  <si>
    <t>Supplier / Customer Invoices</t>
  </si>
  <si>
    <t>See Bank File</t>
  </si>
  <si>
    <t>Bank</t>
  </si>
  <si>
    <t>Finance System</t>
  </si>
  <si>
    <t>EXPENDITURE</t>
  </si>
  <si>
    <t>Supplier</t>
  </si>
  <si>
    <t>INCOME</t>
  </si>
  <si>
    <t>Invoicing etc.</t>
  </si>
  <si>
    <t>By hand to bank</t>
  </si>
  <si>
    <t>Ordering</t>
  </si>
  <si>
    <t>REPORTING</t>
  </si>
  <si>
    <t>Auditors</t>
  </si>
  <si>
    <t>Statutory accounts / Operations</t>
  </si>
  <si>
    <t>Approve subjects</t>
  </si>
  <si>
    <t>Chairman proof reads</t>
  </si>
  <si>
    <t>Clerk prepares</t>
  </si>
  <si>
    <t>Email distribution public (see below)</t>
  </si>
  <si>
    <t>NEWLETTER SYSTEM</t>
  </si>
  <si>
    <t>MINUTES SYSTEM</t>
  </si>
  <si>
    <t>FINANCE SYSTEM</t>
  </si>
  <si>
    <t>Payments</t>
  </si>
  <si>
    <t>Receipts</t>
  </si>
  <si>
    <t>PLANNING SYSTEM</t>
  </si>
  <si>
    <t>Portability</t>
  </si>
  <si>
    <t>Newsletter System</t>
  </si>
  <si>
    <t>PC Computer</t>
  </si>
  <si>
    <t>Clerk / Councillors</t>
  </si>
  <si>
    <t>Varies depending on ongoing relevance</t>
  </si>
  <si>
    <t>PC Computer and files</t>
  </si>
  <si>
    <t>Files</t>
  </si>
  <si>
    <t>Statutory accounts / Payments &amp; Receipts recording / HMRC</t>
  </si>
  <si>
    <t>Statutory accounts</t>
  </si>
  <si>
    <t>Clerk / ICO</t>
  </si>
  <si>
    <t>Insurance Company</t>
  </si>
  <si>
    <t>Carrying out general council business</t>
  </si>
  <si>
    <t>Contacts</t>
  </si>
  <si>
    <t>So long as contact relevant</t>
  </si>
  <si>
    <t>Clerk / Data subject</t>
  </si>
  <si>
    <t>Agenda / Notice</t>
  </si>
  <si>
    <t>Call and control meetings</t>
  </si>
  <si>
    <t>Clerk / Councillors / Public</t>
  </si>
  <si>
    <t>map by userr / map category</t>
  </si>
  <si>
    <t>Article 6(1)(d) - public interest</t>
  </si>
  <si>
    <t>VAT Number</t>
  </si>
  <si>
    <t>Amount of Transaction</t>
  </si>
  <si>
    <t>Bank details</t>
  </si>
  <si>
    <t>Nature and amount of transaction</t>
  </si>
  <si>
    <t>Contact Details</t>
  </si>
  <si>
    <t>Transaction detail and amount</t>
  </si>
  <si>
    <t>Amount &amp; Nature of Transaction</t>
  </si>
  <si>
    <t>Image</t>
  </si>
  <si>
    <t>Nature and value of business</t>
  </si>
  <si>
    <t>Nature of complaint and outcomes</t>
  </si>
  <si>
    <t>Location</t>
  </si>
  <si>
    <t>Access, data portability, rectification</t>
  </si>
  <si>
    <t>xyz Parish Council</t>
  </si>
  <si>
    <t>Indefinitely</t>
  </si>
  <si>
    <t>Insurance - Employment</t>
  </si>
  <si>
    <t>Names of third countries or international organisations that personal data are transferred to (if applicable)</t>
  </si>
  <si>
    <t>The source of the personal data (if applicable)</t>
  </si>
  <si>
    <t>Personnel file</t>
  </si>
  <si>
    <t>HR personnel system</t>
  </si>
  <si>
    <t>HR Recruitment system</t>
  </si>
  <si>
    <t>Disability details</t>
  </si>
  <si>
    <t>Subjects of discussion</t>
  </si>
  <si>
    <t>Clerk/ Data Subject/Councillors</t>
  </si>
  <si>
    <t>Statutory accounts / Bank reconciliations</t>
  </si>
  <si>
    <t>SWPC Website</t>
  </si>
  <si>
    <t>BCKLWN</t>
  </si>
  <si>
    <t>SWPC Councillors</t>
  </si>
  <si>
    <t>NCC Councillor/BCKLWN Councillor</t>
  </si>
  <si>
    <t>SWPC</t>
  </si>
  <si>
    <t>SWPC Secure filing cabinet / Manual File</t>
  </si>
  <si>
    <t>SWPC Computer</t>
  </si>
  <si>
    <t>SWPC Email</t>
  </si>
  <si>
    <t>SWPC Noticeboard</t>
  </si>
  <si>
    <t>Selected individuals/Organisations</t>
  </si>
  <si>
    <t>SWPC Print</t>
  </si>
  <si>
    <t xml:space="preserve">Cashbook </t>
  </si>
  <si>
    <t>Name / amount/Transaction</t>
  </si>
  <si>
    <t>Public/Councillors/Clerk</t>
  </si>
  <si>
    <t>Risk Assessments</t>
  </si>
  <si>
    <t>Norfolk, England</t>
  </si>
  <si>
    <t>WEBSITE SYSTEM</t>
  </si>
  <si>
    <t>Email/Letter</t>
  </si>
  <si>
    <t>Name/Amount paid</t>
  </si>
  <si>
    <t>GDPR renewal Confirmation</t>
  </si>
  <si>
    <t xml:space="preserve">Councillors &amp; Clerk </t>
  </si>
  <si>
    <t>PC Computer/Files</t>
  </si>
  <si>
    <t>CEMETERY SYSTEM</t>
  </si>
  <si>
    <t>STREET LIGHTING SYSTEM</t>
  </si>
  <si>
    <t xml:space="preserve"> </t>
  </si>
  <si>
    <t>Churchyard</t>
  </si>
  <si>
    <t>CCTV</t>
  </si>
  <si>
    <t>Security</t>
  </si>
  <si>
    <t>Clerk / Councillors / Public/Contractors and Service Providers</t>
  </si>
  <si>
    <t>Clerk/Chairman</t>
  </si>
  <si>
    <t>Two Weeks</t>
  </si>
  <si>
    <t>CCTV System</t>
  </si>
  <si>
    <t>Data Request-Yes</t>
  </si>
  <si>
    <t>Data Request -No</t>
  </si>
  <si>
    <t>ALLOTMENT SYSTEM</t>
  </si>
  <si>
    <t>Allotment Tenancy Application</t>
  </si>
  <si>
    <t>Suppliers / Tenants / Hirers</t>
  </si>
  <si>
    <t>VILLAGE HALL SYSTEM</t>
  </si>
  <si>
    <t>Hirer Requests Details</t>
  </si>
  <si>
    <t>Hirer Application-Yes</t>
  </si>
  <si>
    <t>Hirer Application-No-No further Action</t>
  </si>
  <si>
    <t>Suppliers / Tenants / Hirers/Public</t>
  </si>
  <si>
    <t>Fund Raising</t>
  </si>
  <si>
    <t>Members</t>
  </si>
  <si>
    <t>Administrator/Committee Members/Councillors/Public</t>
  </si>
  <si>
    <t xml:space="preserve">Name </t>
  </si>
  <si>
    <t>Term of membership</t>
  </si>
  <si>
    <t>Wootton Park 200 Club</t>
  </si>
  <si>
    <t>Address/Contact Details</t>
  </si>
  <si>
    <t>Administrator/Committee Members/Councillors</t>
  </si>
  <si>
    <t>Wootton Park 200 Club Cashbook &amp; Accounts</t>
  </si>
  <si>
    <t>Name/Bank Details</t>
  </si>
  <si>
    <t>Organisation/Members</t>
  </si>
  <si>
    <t>Current + 6 years for organisation accounts/Term of membership</t>
  </si>
  <si>
    <t>Bank/Data Subject</t>
  </si>
  <si>
    <t>M</t>
  </si>
  <si>
    <t>Administrator</t>
  </si>
  <si>
    <t>Tenant / Hirer/Wayleaves/Donations</t>
  </si>
  <si>
    <t>WPA Property Deeds</t>
  </si>
  <si>
    <t>WPA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</si>
</sst>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u/>
      <sz val="11"/>
      <color theme="1"/>
      <name val="Calibri"/>
      <family val="2"/>
      <scheme val="minor"/>
    </font>
    <font>
      <sz val="12"/>
      <color rgb="FF333333"/>
      <name val="Inherit"/>
    </font>
    <font>
      <i/>
      <sz val="11"/>
      <color theme="1"/>
      <name val="Calibri"/>
      <family val="2"/>
      <scheme val="minor"/>
    </font>
    <font>
      <b/>
      <u/>
      <sz val="8"/>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87">
    <xf numFmtId="0" fontId="0" fillId="0" borderId="0" xfId="0"/>
    <xf numFmtId="0" fontId="1" fillId="0" borderId="0" xfId="0" applyFont="1"/>
    <xf numFmtId="0" fontId="4" fillId="0" borderId="0" xfId="0" applyFont="1"/>
    <xf numFmtId="0" fontId="0" fillId="0" borderId="0" xfId="0" applyAlignment="1">
      <alignment horizontal="left"/>
    </xf>
    <xf numFmtId="0" fontId="0" fillId="0" borderId="0" xfId="0" applyFill="1" applyBorder="1" applyAlignment="1">
      <alignment horizontal="left"/>
    </xf>
    <xf numFmtId="0" fontId="0" fillId="0" borderId="0" xfId="0" applyAlignment="1">
      <alignment vertical="top" wrapText="1"/>
    </xf>
    <xf numFmtId="0" fontId="0" fillId="0" borderId="3"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2" fillId="0" borderId="22" xfId="1" applyBorder="1" applyAlignment="1" applyProtection="1">
      <alignment horizontal="center" vertical="center" wrapText="1"/>
      <protection locked="0"/>
    </xf>
    <xf numFmtId="0" fontId="5" fillId="0" borderId="0" xfId="0" applyFont="1" applyAlignment="1">
      <alignment horizontal="left" vertical="center" wrapText="1" indent="1"/>
    </xf>
    <xf numFmtId="0" fontId="0" fillId="0" borderId="0" xfId="0" applyFill="1" applyBorder="1" applyAlignment="1">
      <alignment horizontal="left" vertical="center" wrapText="1"/>
    </xf>
    <xf numFmtId="0" fontId="0" fillId="0" borderId="0" xfId="0" applyBorder="1"/>
    <xf numFmtId="0" fontId="0" fillId="0" borderId="0" xfId="0" applyFont="1"/>
    <xf numFmtId="0" fontId="4" fillId="0" borderId="0" xfId="0" applyFont="1" applyFill="1" applyBorder="1" applyAlignment="1">
      <alignment horizontal="left" vertical="center"/>
    </xf>
    <xf numFmtId="0" fontId="0" fillId="0" borderId="0" xfId="0"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2" fillId="0" borderId="1" xfId="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 fillId="0" borderId="27"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3" borderId="29"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2" fillId="2" borderId="12" xfId="1" applyFill="1" applyBorder="1" applyAlignment="1" applyProtection="1">
      <alignment horizontal="center" vertical="center" wrapText="1"/>
    </xf>
    <xf numFmtId="0" fontId="2" fillId="2" borderId="29" xfId="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28" xfId="0" applyFont="1"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30" xfId="0" quotePrefix="1" applyFill="1" applyBorder="1" applyAlignment="1" applyProtection="1">
      <alignment horizontal="center" vertical="center" wrapText="1"/>
    </xf>
    <xf numFmtId="0" fontId="0" fillId="0" borderId="0" xfId="0" applyFill="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0" fillId="0" borderId="30" xfId="0" quotePrefix="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center" wrapText="1"/>
    </xf>
    <xf numFmtId="0" fontId="0" fillId="5" borderId="34" xfId="0" applyFill="1" applyBorder="1" applyAlignment="1" applyProtection="1">
      <alignment horizontal="center" vertical="center" wrapText="1"/>
      <protection locked="0"/>
    </xf>
    <xf numFmtId="0" fontId="0" fillId="5" borderId="33" xfId="0" applyFill="1" applyBorder="1" applyAlignment="1" applyProtection="1">
      <alignment horizontal="center" vertical="center" wrapText="1"/>
      <protection locked="0"/>
    </xf>
    <xf numFmtId="0" fontId="0" fillId="5" borderId="35" xfId="0" applyFill="1" applyBorder="1" applyAlignment="1" applyProtection="1">
      <alignment horizontal="center" vertical="center" wrapText="1"/>
      <protection locked="0"/>
    </xf>
    <xf numFmtId="0" fontId="0" fillId="0" borderId="0" xfId="0" applyFill="1"/>
    <xf numFmtId="0" fontId="1" fillId="0" borderId="0" xfId="0" applyFont="1" applyFill="1"/>
    <xf numFmtId="0" fontId="4" fillId="0" borderId="0" xfId="0" applyFont="1" applyFill="1"/>
    <xf numFmtId="0" fontId="0" fillId="0" borderId="0" xfId="0" applyFont="1" applyAlignment="1"/>
    <xf numFmtId="0" fontId="0" fillId="0" borderId="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6" fillId="0" borderId="0" xfId="0" applyFont="1"/>
    <xf numFmtId="0" fontId="7" fillId="0" borderId="0" xfId="0" applyFont="1"/>
    <xf numFmtId="0" fontId="8" fillId="0" borderId="0" xfId="0" applyFont="1"/>
    <xf numFmtId="0" fontId="1" fillId="3" borderId="12"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6"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cellXfs>
  <cellStyles count="2">
    <cellStyle name="Hyperlink" xfId="1" builtinId="8"/>
    <cellStyle name="Normal" xfId="0" builtinId="0"/>
  </cellStyles>
  <dxfs count="221">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99FFCC"/>
        </patternFill>
      </fill>
    </dxf>
  </dxfs>
  <tableStyles count="0" defaultTableStyle="TableStyleMedium2" defaultPivotStyle="PivotStyleLight16"/>
  <colors>
    <mruColors>
      <color rgb="FFFFFF99"/>
      <color rgb="FFFFCCFF"/>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4.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4.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8.svg"/><Relationship Id="rId11" Type="http://schemas.openxmlformats.org/officeDocument/2006/relationships/image" Target="../media/image3.png"/><Relationship Id="rId5" Type="http://schemas.openxmlformats.org/officeDocument/2006/relationships/image" Target="../media/image14.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14.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5.png"/><Relationship Id="rId7" Type="http://schemas.openxmlformats.org/officeDocument/2006/relationships/image" Target="../media/image14.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4.svg"/><Relationship Id="rId11" Type="http://schemas.openxmlformats.org/officeDocument/2006/relationships/image" Target="../media/image11.png"/><Relationship Id="rId5" Type="http://schemas.openxmlformats.org/officeDocument/2006/relationships/image" Target="../media/image3.png"/><Relationship Id="rId15" Type="http://schemas.openxmlformats.org/officeDocument/2006/relationships/image" Target="../media/image17.png"/><Relationship Id="rId10" Type="http://schemas.openxmlformats.org/officeDocument/2006/relationships/image" Target="../media/image10.svg"/><Relationship Id="rId4" Type="http://schemas.openxmlformats.org/officeDocument/2006/relationships/image" Target="../media/image6.svg"/><Relationship Id="rId9" Type="http://schemas.openxmlformats.org/officeDocument/2006/relationships/image" Target="../media/image9.png"/><Relationship Id="rId14" Type="http://schemas.openxmlformats.org/officeDocument/2006/relationships/image" Target="../media/image16.png"/></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1.png"/><Relationship Id="rId7" Type="http://schemas.openxmlformats.org/officeDocument/2006/relationships/image" Target="../media/image14.png"/><Relationship Id="rId12" Type="http://schemas.openxmlformats.org/officeDocument/2006/relationships/image" Target="../media/image12.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2.svg"/><Relationship Id="rId9" Type="http://schemas.openxmlformats.org/officeDocument/2006/relationships/image" Target="../media/image9.png"/></Relationships>
</file>

<file path=xl/drawings/_rels/drawing4.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6.png"/><Relationship Id="rId3" Type="http://schemas.openxmlformats.org/officeDocument/2006/relationships/image" Target="../media/image3.png"/><Relationship Id="rId7" Type="http://schemas.openxmlformats.org/officeDocument/2006/relationships/image" Target="../media/image14.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3.png"/></Relationships>
</file>

<file path=xl/drawings/_rels/drawing5.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5.png"/><Relationship Id="rId7" Type="http://schemas.openxmlformats.org/officeDocument/2006/relationships/image" Target="../media/image14.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4.svg"/><Relationship Id="rId11" Type="http://schemas.openxmlformats.org/officeDocument/2006/relationships/image" Target="../media/image11.png"/><Relationship Id="rId5" Type="http://schemas.openxmlformats.org/officeDocument/2006/relationships/image" Target="../media/image3.png"/><Relationship Id="rId10" Type="http://schemas.openxmlformats.org/officeDocument/2006/relationships/image" Target="../media/image10.svg"/><Relationship Id="rId4" Type="http://schemas.openxmlformats.org/officeDocument/2006/relationships/image" Target="../media/image6.svg"/><Relationship Id="rId9" Type="http://schemas.openxmlformats.org/officeDocument/2006/relationships/image" Target="../media/image9.png"/></Relationships>
</file>

<file path=xl/drawings/_rels/drawing6.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14.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7.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14.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8.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14.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9.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14.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10</xdr:col>
      <xdr:colOff>121426</xdr:colOff>
      <xdr:row>9</xdr:row>
      <xdr:rowOff>116700</xdr:rowOff>
    </xdr:from>
    <xdr:to>
      <xdr:col>10</xdr:col>
      <xdr:colOff>488100</xdr:colOff>
      <xdr:row>11</xdr:row>
      <xdr:rowOff>102374</xdr:rowOff>
    </xdr:to>
    <xdr:pic>
      <xdr:nvPicPr>
        <xdr:cNvPr id="2" name="Graphic 9" descr="Open envelop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875026" y="1450200"/>
          <a:ext cx="366674" cy="366674"/>
        </a:xfrm>
        <a:prstGeom prst="rect">
          <a:avLst/>
        </a:prstGeom>
      </xdr:spPr>
    </xdr:pic>
    <xdr:clientData/>
  </xdr:twoCellAnchor>
  <xdr:twoCellAnchor editAs="oneCell">
    <xdr:from>
      <xdr:col>10</xdr:col>
      <xdr:colOff>133350</xdr:colOff>
      <xdr:row>3</xdr:row>
      <xdr:rowOff>90525</xdr:rowOff>
    </xdr:from>
    <xdr:to>
      <xdr:col>10</xdr:col>
      <xdr:colOff>500024</xdr:colOff>
      <xdr:row>5</xdr:row>
      <xdr:rowOff>76199</xdr:rowOff>
    </xdr:to>
    <xdr:pic>
      <xdr:nvPicPr>
        <xdr:cNvPr id="3" name="Graphic 23" descr="Computer">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86950" y="281025"/>
          <a:ext cx="366674" cy="366674"/>
        </a:xfrm>
        <a:prstGeom prst="rect">
          <a:avLst/>
        </a:prstGeom>
      </xdr:spPr>
    </xdr:pic>
    <xdr:clientData/>
  </xdr:twoCellAnchor>
  <xdr:twoCellAnchor editAs="oneCell">
    <xdr:from>
      <xdr:col>10</xdr:col>
      <xdr:colOff>119025</xdr:colOff>
      <xdr:row>5</xdr:row>
      <xdr:rowOff>85725</xdr:rowOff>
    </xdr:from>
    <xdr:to>
      <xdr:col>10</xdr:col>
      <xdr:colOff>485699</xdr:colOff>
      <xdr:row>7</xdr:row>
      <xdr:rowOff>71399</xdr:rowOff>
    </xdr:to>
    <xdr:pic>
      <xdr:nvPicPr>
        <xdr:cNvPr id="4" name="Graphic 24" descr="Email">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872625" y="657225"/>
          <a:ext cx="366674" cy="366674"/>
        </a:xfrm>
        <a:prstGeom prst="rect">
          <a:avLst/>
        </a:prstGeom>
      </xdr:spPr>
    </xdr:pic>
    <xdr:clientData/>
  </xdr:twoCellAnchor>
  <xdr:twoCellAnchor editAs="oneCell">
    <xdr:from>
      <xdr:col>6</xdr:col>
      <xdr:colOff>438149</xdr:colOff>
      <xdr:row>4</xdr:row>
      <xdr:rowOff>95250</xdr:rowOff>
    </xdr:from>
    <xdr:to>
      <xdr:col>7</xdr:col>
      <xdr:colOff>228599</xdr:colOff>
      <xdr:row>6</xdr:row>
      <xdr:rowOff>114300</xdr:rowOff>
    </xdr:to>
    <xdr:pic>
      <xdr:nvPicPr>
        <xdr:cNvPr id="5" name="Graphic 25" descr="Download from cloud">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095749" y="476250"/>
          <a:ext cx="400050" cy="400050"/>
        </a:xfrm>
        <a:prstGeom prst="rect">
          <a:avLst/>
        </a:prstGeom>
      </xdr:spPr>
    </xdr:pic>
    <xdr:clientData/>
  </xdr:twoCellAnchor>
  <xdr:twoCellAnchor editAs="oneCell">
    <xdr:from>
      <xdr:col>10</xdr:col>
      <xdr:colOff>133350</xdr:colOff>
      <xdr:row>11</xdr:row>
      <xdr:rowOff>161925</xdr:rowOff>
    </xdr:from>
    <xdr:to>
      <xdr:col>10</xdr:col>
      <xdr:colOff>485775</xdr:colOff>
      <xdr:row>13</xdr:row>
      <xdr:rowOff>133350</xdr:rowOff>
    </xdr:to>
    <xdr:pic>
      <xdr:nvPicPr>
        <xdr:cNvPr id="6" name="Graphic 27" descr="Open Book">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886950" y="1876425"/>
          <a:ext cx="352425" cy="352425"/>
        </a:xfrm>
        <a:prstGeom prst="rect">
          <a:avLst/>
        </a:prstGeom>
      </xdr:spPr>
    </xdr:pic>
    <xdr:clientData/>
  </xdr:twoCellAnchor>
  <xdr:twoCellAnchor editAs="oneCell">
    <xdr:from>
      <xdr:col>10</xdr:col>
      <xdr:colOff>123825</xdr:colOff>
      <xdr:row>13</xdr:row>
      <xdr:rowOff>142875</xdr:rowOff>
    </xdr:from>
    <xdr:to>
      <xdr:col>10</xdr:col>
      <xdr:colOff>533400</xdr:colOff>
      <xdr:row>15</xdr:row>
      <xdr:rowOff>171450</xdr:rowOff>
    </xdr:to>
    <xdr:pic>
      <xdr:nvPicPr>
        <xdr:cNvPr id="7" name="Graphic 30" descr="Open Folder">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877425" y="2238375"/>
          <a:ext cx="409575" cy="409575"/>
        </a:xfrm>
        <a:prstGeom prst="rect">
          <a:avLst/>
        </a:prstGeom>
      </xdr:spPr>
    </xdr:pic>
    <xdr:clientData/>
  </xdr:twoCellAnchor>
  <xdr:twoCellAnchor>
    <xdr:from>
      <xdr:col>0</xdr:col>
      <xdr:colOff>190500</xdr:colOff>
      <xdr:row>5</xdr:row>
      <xdr:rowOff>19050</xdr:rowOff>
    </xdr:from>
    <xdr:to>
      <xdr:col>2</xdr:col>
      <xdr:colOff>0</xdr:colOff>
      <xdr:row>7</xdr:row>
      <xdr:rowOff>76200</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190500" y="590550"/>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BCKLWN</a:t>
          </a:r>
          <a:r>
            <a:rPr lang="en-GB" sz="1100" baseline="0">
              <a:solidFill>
                <a:sysClr val="windowText" lastClr="000000"/>
              </a:solidFill>
            </a:rPr>
            <a:t> weekly notifications</a:t>
          </a:r>
        </a:p>
      </xdr:txBody>
    </xdr:sp>
    <xdr:clientData/>
  </xdr:twoCellAnchor>
  <xdr:twoCellAnchor>
    <xdr:from>
      <xdr:col>4</xdr:col>
      <xdr:colOff>190500</xdr:colOff>
      <xdr:row>5</xdr:row>
      <xdr:rowOff>0</xdr:rowOff>
    </xdr:from>
    <xdr:to>
      <xdr:col>6</xdr:col>
      <xdr:colOff>0</xdr:colOff>
      <xdr:row>7</xdr:row>
      <xdr:rowOff>57150</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2628900" y="571500"/>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ysClr val="windowText" lastClr="000000"/>
              </a:solidFill>
            </a:rPr>
            <a:t>Application control list</a:t>
          </a:r>
        </a:p>
      </xdr:txBody>
    </xdr:sp>
    <xdr:clientData/>
  </xdr:twoCellAnchor>
  <xdr:twoCellAnchor>
    <xdr:from>
      <xdr:col>4</xdr:col>
      <xdr:colOff>190500</xdr:colOff>
      <xdr:row>15</xdr:row>
      <xdr:rowOff>19050</xdr:rowOff>
    </xdr:from>
    <xdr:to>
      <xdr:col>6</xdr:col>
      <xdr:colOff>0</xdr:colOff>
      <xdr:row>17</xdr:row>
      <xdr:rowOff>76200</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2628900" y="2495550"/>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ysClr val="windowText" lastClr="000000"/>
              </a:solidFill>
            </a:rPr>
            <a:t>Minutes</a:t>
          </a:r>
        </a:p>
      </xdr:txBody>
    </xdr:sp>
    <xdr:clientData/>
  </xdr:twoCellAnchor>
  <xdr:twoCellAnchor editAs="oneCell">
    <xdr:from>
      <xdr:col>2</xdr:col>
      <xdr:colOff>476250</xdr:colOff>
      <xdr:row>5</xdr:row>
      <xdr:rowOff>42900</xdr:rowOff>
    </xdr:from>
    <xdr:to>
      <xdr:col>3</xdr:col>
      <xdr:colOff>233324</xdr:colOff>
      <xdr:row>7</xdr:row>
      <xdr:rowOff>28574</xdr:rowOff>
    </xdr:to>
    <xdr:pic>
      <xdr:nvPicPr>
        <xdr:cNvPr id="13" name="Graphic 23" descr="Computer">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695450" y="614400"/>
          <a:ext cx="366674" cy="366674"/>
        </a:xfrm>
        <a:prstGeom prst="rect">
          <a:avLst/>
        </a:prstGeom>
      </xdr:spPr>
    </xdr:pic>
    <xdr:clientData/>
  </xdr:twoCellAnchor>
  <xdr:twoCellAnchor editAs="oneCell">
    <xdr:from>
      <xdr:col>10</xdr:col>
      <xdr:colOff>104774</xdr:colOff>
      <xdr:row>7</xdr:row>
      <xdr:rowOff>95250</xdr:rowOff>
    </xdr:from>
    <xdr:to>
      <xdr:col>10</xdr:col>
      <xdr:colOff>504824</xdr:colOff>
      <xdr:row>9</xdr:row>
      <xdr:rowOff>114300</xdr:rowOff>
    </xdr:to>
    <xdr:pic>
      <xdr:nvPicPr>
        <xdr:cNvPr id="14" name="Graphic 25" descr="Download from cloud">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9858374" y="1047750"/>
          <a:ext cx="400050" cy="400050"/>
        </a:xfrm>
        <a:prstGeom prst="rect">
          <a:avLst/>
        </a:prstGeom>
      </xdr:spPr>
    </xdr:pic>
    <xdr:clientData/>
  </xdr:twoCellAnchor>
  <xdr:twoCellAnchor editAs="oneCell">
    <xdr:from>
      <xdr:col>0</xdr:col>
      <xdr:colOff>519075</xdr:colOff>
      <xdr:row>2</xdr:row>
      <xdr:rowOff>9525</xdr:rowOff>
    </xdr:from>
    <xdr:to>
      <xdr:col>1</xdr:col>
      <xdr:colOff>276149</xdr:colOff>
      <xdr:row>3</xdr:row>
      <xdr:rowOff>185699</xdr:rowOff>
    </xdr:to>
    <xdr:pic>
      <xdr:nvPicPr>
        <xdr:cNvPr id="15" name="Graphic 24" descr="Email">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19075" y="9525"/>
          <a:ext cx="366674" cy="366674"/>
        </a:xfrm>
        <a:prstGeom prst="rect">
          <a:avLst/>
        </a:prstGeom>
      </xdr:spPr>
    </xdr:pic>
    <xdr:clientData/>
  </xdr:twoCellAnchor>
  <xdr:twoCellAnchor editAs="oneCell">
    <xdr:from>
      <xdr:col>6</xdr:col>
      <xdr:colOff>433350</xdr:colOff>
      <xdr:row>8</xdr:row>
      <xdr:rowOff>95250</xdr:rowOff>
    </xdr:from>
    <xdr:to>
      <xdr:col>7</xdr:col>
      <xdr:colOff>190424</xdr:colOff>
      <xdr:row>10</xdr:row>
      <xdr:rowOff>80924</xdr:rowOff>
    </xdr:to>
    <xdr:pic>
      <xdr:nvPicPr>
        <xdr:cNvPr id="16" name="Graphic 24" descr="Email">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090950" y="1238250"/>
          <a:ext cx="366674" cy="366674"/>
        </a:xfrm>
        <a:prstGeom prst="rect">
          <a:avLst/>
        </a:prstGeom>
      </xdr:spPr>
    </xdr:pic>
    <xdr:clientData/>
  </xdr:twoCellAnchor>
  <xdr:twoCellAnchor>
    <xdr:from>
      <xdr:col>0</xdr:col>
      <xdr:colOff>190500</xdr:colOff>
      <xdr:row>17</xdr:row>
      <xdr:rowOff>0</xdr:rowOff>
    </xdr:from>
    <xdr:to>
      <xdr:col>2</xdr:col>
      <xdr:colOff>0</xdr:colOff>
      <xdr:row>19</xdr:row>
      <xdr:rowOff>57150</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190500" y="2857500"/>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ysClr val="windowText" lastClr="000000"/>
              </a:solidFill>
            </a:rPr>
            <a:t>SWPC Meeting</a:t>
          </a:r>
        </a:p>
      </xdr:txBody>
    </xdr:sp>
    <xdr:clientData/>
  </xdr:twoCellAnchor>
  <xdr:twoCellAnchor>
    <xdr:from>
      <xdr:col>2</xdr:col>
      <xdr:colOff>0</xdr:colOff>
      <xdr:row>6</xdr:row>
      <xdr:rowOff>0</xdr:rowOff>
    </xdr:from>
    <xdr:to>
      <xdr:col>2</xdr:col>
      <xdr:colOff>390525</xdr:colOff>
      <xdr:row>6</xdr:row>
      <xdr:rowOff>0</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a:off x="1219200" y="762000"/>
          <a:ext cx="390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6</xdr:row>
      <xdr:rowOff>0</xdr:rowOff>
    </xdr:from>
    <xdr:to>
      <xdr:col>4</xdr:col>
      <xdr:colOff>28575</xdr:colOff>
      <xdr:row>6</xdr:row>
      <xdr:rowOff>0</xdr:rowOff>
    </xdr:to>
    <xdr:cxnSp macro="">
      <xdr:nvCxnSpPr>
        <xdr:cNvPr id="21" name="Straight Arrow Connector 20">
          <a:extLst>
            <a:ext uri="{FF2B5EF4-FFF2-40B4-BE49-F238E27FC236}">
              <a16:creationId xmlns:a16="http://schemas.microsoft.com/office/drawing/2014/main" id="{00000000-0008-0000-0200-000015000000}"/>
            </a:ext>
          </a:extLst>
        </xdr:cNvPr>
        <xdr:cNvCxnSpPr/>
      </xdr:nvCxnSpPr>
      <xdr:spPr>
        <a:xfrm>
          <a:off x="2076450" y="762000"/>
          <a:ext cx="390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9</xdr:row>
      <xdr:rowOff>104775</xdr:rowOff>
    </xdr:from>
    <xdr:to>
      <xdr:col>7</xdr:col>
      <xdr:colOff>542925</xdr:colOff>
      <xdr:row>9</xdr:row>
      <xdr:rowOff>104775</xdr:rowOff>
    </xdr:to>
    <xdr:cxnSp macro="">
      <xdr:nvCxnSpPr>
        <xdr:cNvPr id="24" name="Straight Arrow Connector 23">
          <a:extLst>
            <a:ext uri="{FF2B5EF4-FFF2-40B4-BE49-F238E27FC236}">
              <a16:creationId xmlns:a16="http://schemas.microsoft.com/office/drawing/2014/main" id="{00000000-0008-0000-0200-000018000000}"/>
            </a:ext>
          </a:extLst>
        </xdr:cNvPr>
        <xdr:cNvCxnSpPr/>
      </xdr:nvCxnSpPr>
      <xdr:spPr>
        <a:xfrm>
          <a:off x="4419600" y="1438275"/>
          <a:ext cx="390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4</xdr:row>
      <xdr:rowOff>85725</xdr:rowOff>
    </xdr:from>
    <xdr:to>
      <xdr:col>6</xdr:col>
      <xdr:colOff>476250</xdr:colOff>
      <xdr:row>10</xdr:row>
      <xdr:rowOff>133350</xdr:rowOff>
    </xdr:to>
    <xdr:sp macro="" textlink="">
      <xdr:nvSpPr>
        <xdr:cNvPr id="25" name="Left Brace 24">
          <a:extLst>
            <a:ext uri="{FF2B5EF4-FFF2-40B4-BE49-F238E27FC236}">
              <a16:creationId xmlns:a16="http://schemas.microsoft.com/office/drawing/2014/main" id="{00000000-0008-0000-0200-000019000000}"/>
            </a:ext>
          </a:extLst>
        </xdr:cNvPr>
        <xdr:cNvSpPr/>
      </xdr:nvSpPr>
      <xdr:spPr>
        <a:xfrm>
          <a:off x="3771900" y="466725"/>
          <a:ext cx="361950" cy="1190625"/>
        </a:xfrm>
        <a:prstGeom prst="leftBrace">
          <a:avLst>
            <a:gd name="adj1" fmla="val 8333"/>
            <a:gd name="adj2" fmla="val 30283"/>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2</xdr:col>
      <xdr:colOff>428625</xdr:colOff>
      <xdr:row>17</xdr:row>
      <xdr:rowOff>42900</xdr:rowOff>
    </xdr:from>
    <xdr:to>
      <xdr:col>3</xdr:col>
      <xdr:colOff>185699</xdr:colOff>
      <xdr:row>19</xdr:row>
      <xdr:rowOff>28574</xdr:rowOff>
    </xdr:to>
    <xdr:pic>
      <xdr:nvPicPr>
        <xdr:cNvPr id="26" name="Graphic 23" descr="Computer">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647825" y="2900400"/>
          <a:ext cx="366674" cy="366674"/>
        </a:xfrm>
        <a:prstGeom prst="rect">
          <a:avLst/>
        </a:prstGeom>
      </xdr:spPr>
    </xdr:pic>
    <xdr:clientData/>
  </xdr:twoCellAnchor>
  <xdr:twoCellAnchor editAs="oneCell">
    <xdr:from>
      <xdr:col>6</xdr:col>
      <xdr:colOff>457199</xdr:colOff>
      <xdr:row>14</xdr:row>
      <xdr:rowOff>104775</xdr:rowOff>
    </xdr:from>
    <xdr:to>
      <xdr:col>7</xdr:col>
      <xdr:colOff>247649</xdr:colOff>
      <xdr:row>16</xdr:row>
      <xdr:rowOff>123825</xdr:rowOff>
    </xdr:to>
    <xdr:pic>
      <xdr:nvPicPr>
        <xdr:cNvPr id="28" name="Graphic 25" descr="Download from cloud">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114799" y="2390775"/>
          <a:ext cx="400050" cy="400050"/>
        </a:xfrm>
        <a:prstGeom prst="rect">
          <a:avLst/>
        </a:prstGeom>
      </xdr:spPr>
    </xdr:pic>
    <xdr:clientData/>
  </xdr:twoCellAnchor>
  <xdr:twoCellAnchor>
    <xdr:from>
      <xdr:col>4</xdr:col>
      <xdr:colOff>190500</xdr:colOff>
      <xdr:row>21</xdr:row>
      <xdr:rowOff>19049</xdr:rowOff>
    </xdr:from>
    <xdr:to>
      <xdr:col>6</xdr:col>
      <xdr:colOff>0</xdr:colOff>
      <xdr:row>24</xdr:row>
      <xdr:rowOff>85725</xdr:rowOff>
    </xdr:to>
    <xdr:sp macro="" textlink="">
      <xdr:nvSpPr>
        <xdr:cNvPr id="29" name="Rectangle 28">
          <a:extLst>
            <a:ext uri="{FF2B5EF4-FFF2-40B4-BE49-F238E27FC236}">
              <a16:creationId xmlns:a16="http://schemas.microsoft.com/office/drawing/2014/main" id="{00000000-0008-0000-0200-00001D000000}"/>
            </a:ext>
          </a:extLst>
        </xdr:cNvPr>
        <xdr:cNvSpPr/>
      </xdr:nvSpPr>
      <xdr:spPr>
        <a:xfrm>
          <a:off x="2552700" y="4019549"/>
          <a:ext cx="990600" cy="6381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ysClr val="windowText" lastClr="000000"/>
              </a:solidFill>
            </a:rPr>
            <a:t>Application control list/Agenda</a:t>
          </a:r>
        </a:p>
      </xdr:txBody>
    </xdr:sp>
    <xdr:clientData/>
  </xdr:twoCellAnchor>
  <xdr:twoCellAnchor editAs="oneCell">
    <xdr:from>
      <xdr:col>6</xdr:col>
      <xdr:colOff>452400</xdr:colOff>
      <xdr:row>18</xdr:row>
      <xdr:rowOff>104775</xdr:rowOff>
    </xdr:from>
    <xdr:to>
      <xdr:col>7</xdr:col>
      <xdr:colOff>209474</xdr:colOff>
      <xdr:row>20</xdr:row>
      <xdr:rowOff>90449</xdr:rowOff>
    </xdr:to>
    <xdr:pic>
      <xdr:nvPicPr>
        <xdr:cNvPr id="30" name="Graphic 24" descr="Email">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110000" y="3152775"/>
          <a:ext cx="366674" cy="366674"/>
        </a:xfrm>
        <a:prstGeom prst="rect">
          <a:avLst/>
        </a:prstGeom>
      </xdr:spPr>
    </xdr:pic>
    <xdr:clientData/>
  </xdr:twoCellAnchor>
  <xdr:twoCellAnchor>
    <xdr:from>
      <xdr:col>7</xdr:col>
      <xdr:colOff>238125</xdr:colOff>
      <xdr:row>15</xdr:row>
      <xdr:rowOff>95250</xdr:rowOff>
    </xdr:from>
    <xdr:to>
      <xdr:col>8</xdr:col>
      <xdr:colOff>19050</xdr:colOff>
      <xdr:row>15</xdr:row>
      <xdr:rowOff>95250</xdr:rowOff>
    </xdr:to>
    <xdr:cxnSp macro="">
      <xdr:nvCxnSpPr>
        <xdr:cNvPr id="31" name="Straight Arrow Connector 30">
          <a:extLst>
            <a:ext uri="{FF2B5EF4-FFF2-40B4-BE49-F238E27FC236}">
              <a16:creationId xmlns:a16="http://schemas.microsoft.com/office/drawing/2014/main" id="{00000000-0008-0000-0200-00001F000000}"/>
            </a:ext>
          </a:extLst>
        </xdr:cNvPr>
        <xdr:cNvCxnSpPr/>
      </xdr:nvCxnSpPr>
      <xdr:spPr>
        <a:xfrm>
          <a:off x="4505325" y="2571750"/>
          <a:ext cx="390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171450</xdr:colOff>
      <xdr:row>19</xdr:row>
      <xdr:rowOff>114300</xdr:rowOff>
    </xdr:from>
    <xdr:to>
      <xdr:col>7</xdr:col>
      <xdr:colOff>561975</xdr:colOff>
      <xdr:row>19</xdr:row>
      <xdr:rowOff>114300</xdr:rowOff>
    </xdr:to>
    <xdr:cxnSp macro="">
      <xdr:nvCxnSpPr>
        <xdr:cNvPr id="32" name="Straight Arrow Connector 31">
          <a:extLst>
            <a:ext uri="{FF2B5EF4-FFF2-40B4-BE49-F238E27FC236}">
              <a16:creationId xmlns:a16="http://schemas.microsoft.com/office/drawing/2014/main" id="{00000000-0008-0000-0200-000020000000}"/>
            </a:ext>
          </a:extLst>
        </xdr:cNvPr>
        <xdr:cNvCxnSpPr/>
      </xdr:nvCxnSpPr>
      <xdr:spPr>
        <a:xfrm>
          <a:off x="4438650" y="3352800"/>
          <a:ext cx="390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14</xdr:row>
      <xdr:rowOff>95250</xdr:rowOff>
    </xdr:from>
    <xdr:to>
      <xdr:col>6</xdr:col>
      <xdr:colOff>495300</xdr:colOff>
      <xdr:row>20</xdr:row>
      <xdr:rowOff>142875</xdr:rowOff>
    </xdr:to>
    <xdr:sp macro="" textlink="">
      <xdr:nvSpPr>
        <xdr:cNvPr id="33" name="Left Brace 32">
          <a:extLst>
            <a:ext uri="{FF2B5EF4-FFF2-40B4-BE49-F238E27FC236}">
              <a16:creationId xmlns:a16="http://schemas.microsoft.com/office/drawing/2014/main" id="{00000000-0008-0000-0200-000021000000}"/>
            </a:ext>
          </a:extLst>
        </xdr:cNvPr>
        <xdr:cNvSpPr/>
      </xdr:nvSpPr>
      <xdr:spPr>
        <a:xfrm>
          <a:off x="3790950" y="2381250"/>
          <a:ext cx="361950" cy="1190625"/>
        </a:xfrm>
        <a:prstGeom prst="leftBrace">
          <a:avLst>
            <a:gd name="adj1" fmla="val 8333"/>
            <a:gd name="adj2" fmla="val 30283"/>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342900</xdr:colOff>
      <xdr:row>16</xdr:row>
      <xdr:rowOff>28575</xdr:rowOff>
    </xdr:from>
    <xdr:to>
      <xdr:col>4</xdr:col>
      <xdr:colOff>95250</xdr:colOff>
      <xdr:row>27</xdr:row>
      <xdr:rowOff>38100</xdr:rowOff>
    </xdr:to>
    <xdr:sp macro="" textlink="">
      <xdr:nvSpPr>
        <xdr:cNvPr id="34" name="Left Brace 33">
          <a:extLst>
            <a:ext uri="{FF2B5EF4-FFF2-40B4-BE49-F238E27FC236}">
              <a16:creationId xmlns:a16="http://schemas.microsoft.com/office/drawing/2014/main" id="{00000000-0008-0000-0200-000022000000}"/>
            </a:ext>
          </a:extLst>
        </xdr:cNvPr>
        <xdr:cNvSpPr/>
      </xdr:nvSpPr>
      <xdr:spPr>
        <a:xfrm>
          <a:off x="2171700" y="2695575"/>
          <a:ext cx="361950" cy="2105025"/>
        </a:xfrm>
        <a:prstGeom prst="leftBrace">
          <a:avLst>
            <a:gd name="adj1" fmla="val 8333"/>
            <a:gd name="adj2" fmla="val 1716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xdr:col>
      <xdr:colOff>0</xdr:colOff>
      <xdr:row>18</xdr:row>
      <xdr:rowOff>0</xdr:rowOff>
    </xdr:from>
    <xdr:to>
      <xdr:col>2</xdr:col>
      <xdr:colOff>390525</xdr:colOff>
      <xdr:row>18</xdr:row>
      <xdr:rowOff>0</xdr:rowOff>
    </xdr:to>
    <xdr:cxnSp macro="">
      <xdr:nvCxnSpPr>
        <xdr:cNvPr id="35" name="Straight Arrow Connector 34">
          <a:extLst>
            <a:ext uri="{FF2B5EF4-FFF2-40B4-BE49-F238E27FC236}">
              <a16:creationId xmlns:a16="http://schemas.microsoft.com/office/drawing/2014/main" id="{00000000-0008-0000-0200-000023000000}"/>
            </a:ext>
          </a:extLst>
        </xdr:cNvPr>
        <xdr:cNvCxnSpPr/>
      </xdr:nvCxnSpPr>
      <xdr:spPr>
        <a:xfrm>
          <a:off x="1219200" y="3048000"/>
          <a:ext cx="390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26</xdr:row>
      <xdr:rowOff>76200</xdr:rowOff>
    </xdr:from>
    <xdr:to>
      <xdr:col>6</xdr:col>
      <xdr:colOff>0</xdr:colOff>
      <xdr:row>28</xdr:row>
      <xdr:rowOff>133350</xdr:rowOff>
    </xdr:to>
    <xdr:sp macro="" textlink="">
      <xdr:nvSpPr>
        <xdr:cNvPr id="36" name="Rectangle 35">
          <a:extLst>
            <a:ext uri="{FF2B5EF4-FFF2-40B4-BE49-F238E27FC236}">
              <a16:creationId xmlns:a16="http://schemas.microsoft.com/office/drawing/2014/main" id="{00000000-0008-0000-0200-000024000000}"/>
            </a:ext>
          </a:extLst>
        </xdr:cNvPr>
        <xdr:cNvSpPr/>
      </xdr:nvSpPr>
      <xdr:spPr>
        <a:xfrm>
          <a:off x="2628900" y="4648200"/>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ysClr val="windowText" lastClr="000000"/>
              </a:solidFill>
            </a:rPr>
            <a:t>Recom'dation</a:t>
          </a:r>
        </a:p>
      </xdr:txBody>
    </xdr:sp>
    <xdr:clientData/>
  </xdr:twoCellAnchor>
  <xdr:twoCellAnchor editAs="oneCell">
    <xdr:from>
      <xdr:col>6</xdr:col>
      <xdr:colOff>452400</xdr:colOff>
      <xdr:row>26</xdr:row>
      <xdr:rowOff>104775</xdr:rowOff>
    </xdr:from>
    <xdr:to>
      <xdr:col>7</xdr:col>
      <xdr:colOff>209474</xdr:colOff>
      <xdr:row>28</xdr:row>
      <xdr:rowOff>90449</xdr:rowOff>
    </xdr:to>
    <xdr:pic>
      <xdr:nvPicPr>
        <xdr:cNvPr id="37" name="Graphic 24" descr="Email">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110000" y="4676775"/>
          <a:ext cx="366674" cy="366674"/>
        </a:xfrm>
        <a:prstGeom prst="rect">
          <a:avLst/>
        </a:prstGeom>
      </xdr:spPr>
    </xdr:pic>
    <xdr:clientData/>
  </xdr:twoCellAnchor>
  <xdr:twoCellAnchor>
    <xdr:from>
      <xdr:col>6</xdr:col>
      <xdr:colOff>9525</xdr:colOff>
      <xdr:row>27</xdr:row>
      <xdr:rowOff>95250</xdr:rowOff>
    </xdr:from>
    <xdr:to>
      <xdr:col>6</xdr:col>
      <xdr:colOff>400050</xdr:colOff>
      <xdr:row>27</xdr:row>
      <xdr:rowOff>95250</xdr:rowOff>
    </xdr:to>
    <xdr:cxnSp macro="">
      <xdr:nvCxnSpPr>
        <xdr:cNvPr id="38" name="Straight Arrow Connector 37">
          <a:extLst>
            <a:ext uri="{FF2B5EF4-FFF2-40B4-BE49-F238E27FC236}">
              <a16:creationId xmlns:a16="http://schemas.microsoft.com/office/drawing/2014/main" id="{00000000-0008-0000-0200-000026000000}"/>
            </a:ext>
          </a:extLst>
        </xdr:cNvPr>
        <xdr:cNvCxnSpPr/>
      </xdr:nvCxnSpPr>
      <xdr:spPr>
        <a:xfrm>
          <a:off x="3667125" y="4857750"/>
          <a:ext cx="390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180975</xdr:colOff>
      <xdr:row>27</xdr:row>
      <xdr:rowOff>95250</xdr:rowOff>
    </xdr:from>
    <xdr:to>
      <xdr:col>7</xdr:col>
      <xdr:colOff>571500</xdr:colOff>
      <xdr:row>27</xdr:row>
      <xdr:rowOff>95250</xdr:rowOff>
    </xdr:to>
    <xdr:cxnSp macro="">
      <xdr:nvCxnSpPr>
        <xdr:cNvPr id="39" name="Straight Arrow Connector 38">
          <a:extLst>
            <a:ext uri="{FF2B5EF4-FFF2-40B4-BE49-F238E27FC236}">
              <a16:creationId xmlns:a16="http://schemas.microsoft.com/office/drawing/2014/main" id="{00000000-0008-0000-0200-000027000000}"/>
            </a:ext>
          </a:extLst>
        </xdr:cNvPr>
        <xdr:cNvCxnSpPr/>
      </xdr:nvCxnSpPr>
      <xdr:spPr>
        <a:xfrm>
          <a:off x="4448175" y="4857750"/>
          <a:ext cx="390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92812</xdr:colOff>
      <xdr:row>3</xdr:row>
      <xdr:rowOff>185699</xdr:rowOff>
    </xdr:from>
    <xdr:to>
      <xdr:col>1</xdr:col>
      <xdr:colOff>95250</xdr:colOff>
      <xdr:row>5</xdr:row>
      <xdr:rowOff>19050</xdr:rowOff>
    </xdr:to>
    <xdr:cxnSp macro="">
      <xdr:nvCxnSpPr>
        <xdr:cNvPr id="40" name="Straight Arrow Connector 39">
          <a:extLst>
            <a:ext uri="{FF2B5EF4-FFF2-40B4-BE49-F238E27FC236}">
              <a16:creationId xmlns:a16="http://schemas.microsoft.com/office/drawing/2014/main" id="{00000000-0008-0000-0200-000028000000}"/>
            </a:ext>
          </a:extLst>
        </xdr:cNvPr>
        <xdr:cNvCxnSpPr>
          <a:stCxn id="15" idx="2"/>
          <a:endCxn id="8" idx="0"/>
        </xdr:cNvCxnSpPr>
      </xdr:nvCxnSpPr>
      <xdr:spPr>
        <a:xfrm>
          <a:off x="702412" y="376199"/>
          <a:ext cx="2438" cy="21435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476250</xdr:colOff>
      <xdr:row>16</xdr:row>
      <xdr:rowOff>38100</xdr:rowOff>
    </xdr:from>
    <xdr:to>
      <xdr:col>7</xdr:col>
      <xdr:colOff>295275</xdr:colOff>
      <xdr:row>18</xdr:row>
      <xdr:rowOff>66675</xdr:rowOff>
    </xdr:to>
    <xdr:pic>
      <xdr:nvPicPr>
        <xdr:cNvPr id="42" name="Graphic 30" descr="Open Folder">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019550" y="3086100"/>
          <a:ext cx="409575" cy="409575"/>
        </a:xfrm>
        <a:prstGeom prst="rect">
          <a:avLst/>
        </a:prstGeom>
      </xdr:spPr>
    </xdr:pic>
    <xdr:clientData/>
  </xdr:twoCellAnchor>
  <xdr:twoCellAnchor>
    <xdr:from>
      <xdr:col>7</xdr:col>
      <xdr:colOff>257175</xdr:colOff>
      <xdr:row>17</xdr:row>
      <xdr:rowOff>0</xdr:rowOff>
    </xdr:from>
    <xdr:to>
      <xdr:col>8</xdr:col>
      <xdr:colOff>85725</xdr:colOff>
      <xdr:row>17</xdr:row>
      <xdr:rowOff>19050</xdr:rowOff>
    </xdr:to>
    <xdr:cxnSp macro="">
      <xdr:nvCxnSpPr>
        <xdr:cNvPr id="46" name="Straight Arrow Connector 45">
          <a:extLst>
            <a:ext uri="{FF2B5EF4-FFF2-40B4-BE49-F238E27FC236}">
              <a16:creationId xmlns:a16="http://schemas.microsoft.com/office/drawing/2014/main" id="{00000000-0008-0000-0200-00002E000000}"/>
            </a:ext>
          </a:extLst>
        </xdr:cNvPr>
        <xdr:cNvCxnSpPr/>
      </xdr:nvCxnSpPr>
      <xdr:spPr>
        <a:xfrm>
          <a:off x="4391025" y="3238500"/>
          <a:ext cx="419100" cy="19050"/>
        </a:xfrm>
        <a:prstGeom prst="straightConnector1">
          <a:avLst/>
        </a:prstGeom>
        <a:noFill/>
        <a:ln w="15875" cap="flat" cmpd="sng" algn="ctr">
          <a:solidFill>
            <a:sysClr val="windowText" lastClr="000000"/>
          </a:solidFill>
          <a:prstDash val="solid"/>
          <a:miter lim="800000"/>
          <a:tailEnd type="triangle"/>
        </a:ln>
        <a:effec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4</xdr:row>
      <xdr:rowOff>47625</xdr:rowOff>
    </xdr:from>
    <xdr:to>
      <xdr:col>2</xdr:col>
      <xdr:colOff>457200</xdr:colOff>
      <xdr:row>8</xdr:row>
      <xdr:rowOff>95251</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123825" y="809625"/>
          <a:ext cx="1514475" cy="80962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Clerk process</a:t>
          </a:r>
          <a:r>
            <a:rPr lang="en-GB" sz="1100" baseline="0">
              <a:solidFill>
                <a:sysClr val="windowText" lastClr="000000"/>
              </a:solidFill>
            </a:rPr>
            <a:t> contact details and allocates plot</a:t>
          </a:r>
          <a:endParaRPr lang="en-GB" sz="1100">
            <a:solidFill>
              <a:sysClr val="windowText" lastClr="000000"/>
            </a:solidFill>
          </a:endParaRPr>
        </a:p>
      </xdr:txBody>
    </xdr:sp>
    <xdr:clientData/>
  </xdr:twoCellAnchor>
  <xdr:twoCellAnchor editAs="oneCell">
    <xdr:from>
      <xdr:col>9</xdr:col>
      <xdr:colOff>121426</xdr:colOff>
      <xdr:row>7</xdr:row>
      <xdr:rowOff>116700</xdr:rowOff>
    </xdr:from>
    <xdr:to>
      <xdr:col>9</xdr:col>
      <xdr:colOff>488100</xdr:colOff>
      <xdr:row>9</xdr:row>
      <xdr:rowOff>102374</xdr:rowOff>
    </xdr:to>
    <xdr:pic>
      <xdr:nvPicPr>
        <xdr:cNvPr id="3" name="Graphic 9" descr="Open envelope">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70226" y="1450200"/>
          <a:ext cx="366674" cy="366674"/>
        </a:xfrm>
        <a:prstGeom prst="rect">
          <a:avLst/>
        </a:prstGeom>
      </xdr:spPr>
    </xdr:pic>
    <xdr:clientData/>
  </xdr:twoCellAnchor>
  <xdr:twoCellAnchor editAs="oneCell">
    <xdr:from>
      <xdr:col>9</xdr:col>
      <xdr:colOff>119025</xdr:colOff>
      <xdr:row>3</xdr:row>
      <xdr:rowOff>85725</xdr:rowOff>
    </xdr:from>
    <xdr:to>
      <xdr:col>9</xdr:col>
      <xdr:colOff>485699</xdr:colOff>
      <xdr:row>5</xdr:row>
      <xdr:rowOff>71399</xdr:rowOff>
    </xdr:to>
    <xdr:pic>
      <xdr:nvPicPr>
        <xdr:cNvPr id="5" name="Graphic 24" descr="Email">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567825" y="657225"/>
          <a:ext cx="366674" cy="366674"/>
        </a:xfrm>
        <a:prstGeom prst="rect">
          <a:avLst/>
        </a:prstGeom>
      </xdr:spPr>
    </xdr:pic>
    <xdr:clientData/>
  </xdr:twoCellAnchor>
  <xdr:twoCellAnchor editAs="oneCell">
    <xdr:from>
      <xdr:col>9</xdr:col>
      <xdr:colOff>133349</xdr:colOff>
      <xdr:row>5</xdr:row>
      <xdr:rowOff>123825</xdr:rowOff>
    </xdr:from>
    <xdr:to>
      <xdr:col>9</xdr:col>
      <xdr:colOff>533399</xdr:colOff>
      <xdr:row>7</xdr:row>
      <xdr:rowOff>142875</xdr:rowOff>
    </xdr:to>
    <xdr:pic>
      <xdr:nvPicPr>
        <xdr:cNvPr id="6" name="Graphic 25" descr="Download from cloud">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582149" y="1076325"/>
          <a:ext cx="400050" cy="400050"/>
        </a:xfrm>
        <a:prstGeom prst="rect">
          <a:avLst/>
        </a:prstGeom>
      </xdr:spPr>
    </xdr:pic>
    <xdr:clientData/>
  </xdr:twoCellAnchor>
  <xdr:twoCellAnchor editAs="oneCell">
    <xdr:from>
      <xdr:col>9</xdr:col>
      <xdr:colOff>133350</xdr:colOff>
      <xdr:row>9</xdr:row>
      <xdr:rowOff>161925</xdr:rowOff>
    </xdr:from>
    <xdr:to>
      <xdr:col>9</xdr:col>
      <xdr:colOff>485775</xdr:colOff>
      <xdr:row>11</xdr:row>
      <xdr:rowOff>133350</xdr:rowOff>
    </xdr:to>
    <xdr:pic>
      <xdr:nvPicPr>
        <xdr:cNvPr id="7" name="Graphic 27" descr="Open Book">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9582150" y="1876425"/>
          <a:ext cx="352425" cy="352425"/>
        </a:xfrm>
        <a:prstGeom prst="rect">
          <a:avLst/>
        </a:prstGeom>
      </xdr:spPr>
    </xdr:pic>
    <xdr:clientData/>
  </xdr:twoCellAnchor>
  <xdr:twoCellAnchor editAs="oneCell">
    <xdr:from>
      <xdr:col>9</xdr:col>
      <xdr:colOff>123825</xdr:colOff>
      <xdr:row>11</xdr:row>
      <xdr:rowOff>142875</xdr:rowOff>
    </xdr:from>
    <xdr:to>
      <xdr:col>9</xdr:col>
      <xdr:colOff>533400</xdr:colOff>
      <xdr:row>13</xdr:row>
      <xdr:rowOff>171450</xdr:rowOff>
    </xdr:to>
    <xdr:pic>
      <xdr:nvPicPr>
        <xdr:cNvPr id="8" name="Graphic 30" descr="Open Folder">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572625" y="2238375"/>
          <a:ext cx="409575" cy="409575"/>
        </a:xfrm>
        <a:prstGeom prst="rect">
          <a:avLst/>
        </a:prstGeom>
      </xdr:spPr>
    </xdr:pic>
    <xdr:clientData/>
  </xdr:twoCellAnchor>
  <xdr:twoCellAnchor>
    <xdr:from>
      <xdr:col>0</xdr:col>
      <xdr:colOff>104776</xdr:colOff>
      <xdr:row>11</xdr:row>
      <xdr:rowOff>19049</xdr:rowOff>
    </xdr:from>
    <xdr:to>
      <xdr:col>2</xdr:col>
      <xdr:colOff>495300</xdr:colOff>
      <xdr:row>15</xdr:row>
      <xdr:rowOff>9525</xdr:rowOff>
    </xdr:to>
    <xdr:sp macro="" textlink="">
      <xdr:nvSpPr>
        <xdr:cNvPr id="9" name="Rectangle 8">
          <a:extLst>
            <a:ext uri="{FF2B5EF4-FFF2-40B4-BE49-F238E27FC236}">
              <a16:creationId xmlns:a16="http://schemas.microsoft.com/office/drawing/2014/main" id="{00000000-0008-0000-0B00-000009000000}"/>
            </a:ext>
          </a:extLst>
        </xdr:cNvPr>
        <xdr:cNvSpPr/>
      </xdr:nvSpPr>
      <xdr:spPr>
        <a:xfrm>
          <a:off x="104776" y="2114549"/>
          <a:ext cx="1571624" cy="7524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Clerk process payment</a:t>
          </a:r>
        </a:p>
      </xdr:txBody>
    </xdr:sp>
    <xdr:clientData/>
  </xdr:twoCellAnchor>
  <xdr:twoCellAnchor>
    <xdr:from>
      <xdr:col>1</xdr:col>
      <xdr:colOff>290513</xdr:colOff>
      <xdr:row>8</xdr:row>
      <xdr:rowOff>95251</xdr:rowOff>
    </xdr:from>
    <xdr:to>
      <xdr:col>1</xdr:col>
      <xdr:colOff>300038</xdr:colOff>
      <xdr:row>11</xdr:row>
      <xdr:rowOff>19049</xdr:rowOff>
    </xdr:to>
    <xdr:cxnSp macro="">
      <xdr:nvCxnSpPr>
        <xdr:cNvPr id="10" name="Straight Arrow Connector 9">
          <a:extLst>
            <a:ext uri="{FF2B5EF4-FFF2-40B4-BE49-F238E27FC236}">
              <a16:creationId xmlns:a16="http://schemas.microsoft.com/office/drawing/2014/main" id="{00000000-0008-0000-0B00-00000A000000}"/>
            </a:ext>
          </a:extLst>
        </xdr:cNvPr>
        <xdr:cNvCxnSpPr>
          <a:stCxn id="2" idx="2"/>
          <a:endCxn id="9" idx="0"/>
        </xdr:cNvCxnSpPr>
      </xdr:nvCxnSpPr>
      <xdr:spPr>
        <a:xfrm>
          <a:off x="881063" y="1619251"/>
          <a:ext cx="9525" cy="49529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16</xdr:row>
      <xdr:rowOff>161925</xdr:rowOff>
    </xdr:from>
    <xdr:to>
      <xdr:col>2</xdr:col>
      <xdr:colOff>457200</xdr:colOff>
      <xdr:row>20</xdr:row>
      <xdr:rowOff>152401</xdr:rowOff>
    </xdr:to>
    <xdr:sp macro="" textlink="">
      <xdr:nvSpPr>
        <xdr:cNvPr id="11" name="Rectangle 10">
          <a:extLst>
            <a:ext uri="{FF2B5EF4-FFF2-40B4-BE49-F238E27FC236}">
              <a16:creationId xmlns:a16="http://schemas.microsoft.com/office/drawing/2014/main" id="{00000000-0008-0000-0B00-00000B000000}"/>
            </a:ext>
          </a:extLst>
        </xdr:cNvPr>
        <xdr:cNvSpPr/>
      </xdr:nvSpPr>
      <xdr:spPr>
        <a:xfrm>
          <a:off x="152400" y="3209925"/>
          <a:ext cx="1485900" cy="7524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Clerk  logs</a:t>
          </a:r>
          <a:r>
            <a:rPr lang="en-GB" sz="1100" baseline="0">
              <a:solidFill>
                <a:sysClr val="windowText" lastClr="000000"/>
              </a:solidFill>
            </a:rPr>
            <a:t> contact details for annual Tenancy renewals</a:t>
          </a:r>
          <a:endParaRPr lang="en-GB" sz="1100">
            <a:solidFill>
              <a:sysClr val="windowText" lastClr="000000"/>
            </a:solidFill>
          </a:endParaRPr>
        </a:p>
      </xdr:txBody>
    </xdr:sp>
    <xdr:clientData/>
  </xdr:twoCellAnchor>
  <xdr:twoCellAnchor>
    <xdr:from>
      <xdr:col>1</xdr:col>
      <xdr:colOff>300038</xdr:colOff>
      <xdr:row>15</xdr:row>
      <xdr:rowOff>9525</xdr:rowOff>
    </xdr:from>
    <xdr:to>
      <xdr:col>1</xdr:col>
      <xdr:colOff>304800</xdr:colOff>
      <xdr:row>16</xdr:row>
      <xdr:rowOff>161925</xdr:rowOff>
    </xdr:to>
    <xdr:cxnSp macro="">
      <xdr:nvCxnSpPr>
        <xdr:cNvPr id="12" name="Straight Arrow Connector 11">
          <a:extLst>
            <a:ext uri="{FF2B5EF4-FFF2-40B4-BE49-F238E27FC236}">
              <a16:creationId xmlns:a16="http://schemas.microsoft.com/office/drawing/2014/main" id="{00000000-0008-0000-0B00-00000C000000}"/>
            </a:ext>
          </a:extLst>
        </xdr:cNvPr>
        <xdr:cNvCxnSpPr>
          <a:stCxn id="9" idx="2"/>
          <a:endCxn id="11" idx="0"/>
        </xdr:cNvCxnSpPr>
      </xdr:nvCxnSpPr>
      <xdr:spPr>
        <a:xfrm>
          <a:off x="890588" y="2867025"/>
          <a:ext cx="4762" cy="3429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20</xdr:row>
      <xdr:rowOff>152400</xdr:rowOff>
    </xdr:from>
    <xdr:to>
      <xdr:col>5</xdr:col>
      <xdr:colOff>485775</xdr:colOff>
      <xdr:row>24</xdr:row>
      <xdr:rowOff>19050</xdr:rowOff>
    </xdr:to>
    <xdr:cxnSp macro="">
      <xdr:nvCxnSpPr>
        <xdr:cNvPr id="13" name="Straight Arrow Connector 12">
          <a:extLst>
            <a:ext uri="{FF2B5EF4-FFF2-40B4-BE49-F238E27FC236}">
              <a16:creationId xmlns:a16="http://schemas.microsoft.com/office/drawing/2014/main" id="{00000000-0008-0000-0B00-00000D000000}"/>
            </a:ext>
          </a:extLst>
        </xdr:cNvPr>
        <xdr:cNvCxnSpPr/>
      </xdr:nvCxnSpPr>
      <xdr:spPr>
        <a:xfrm>
          <a:off x="1638300" y="3962400"/>
          <a:ext cx="1800225" cy="6286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0</xdr:colOff>
      <xdr:row>23</xdr:row>
      <xdr:rowOff>0</xdr:rowOff>
    </xdr:from>
    <xdr:to>
      <xdr:col>6</xdr:col>
      <xdr:colOff>409575</xdr:colOff>
      <xdr:row>25</xdr:row>
      <xdr:rowOff>28575</xdr:rowOff>
    </xdr:to>
    <xdr:pic>
      <xdr:nvPicPr>
        <xdr:cNvPr id="14" name="Graphic 30" descr="Open Folder">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3543300" y="4381500"/>
          <a:ext cx="409575" cy="409575"/>
        </a:xfrm>
        <a:prstGeom prst="rect">
          <a:avLst/>
        </a:prstGeom>
      </xdr:spPr>
    </xdr:pic>
    <xdr:clientData/>
  </xdr:twoCellAnchor>
  <xdr:twoCellAnchor>
    <xdr:from>
      <xdr:col>0</xdr:col>
      <xdr:colOff>335737</xdr:colOff>
      <xdr:row>3</xdr:row>
      <xdr:rowOff>4724</xdr:rowOff>
    </xdr:from>
    <xdr:to>
      <xdr:col>0</xdr:col>
      <xdr:colOff>366714</xdr:colOff>
      <xdr:row>4</xdr:row>
      <xdr:rowOff>38100</xdr:rowOff>
    </xdr:to>
    <xdr:cxnSp macro="">
      <xdr:nvCxnSpPr>
        <xdr:cNvPr id="15" name="Straight Arrow Connector 14">
          <a:extLst>
            <a:ext uri="{FF2B5EF4-FFF2-40B4-BE49-F238E27FC236}">
              <a16:creationId xmlns:a16="http://schemas.microsoft.com/office/drawing/2014/main" id="{00000000-0008-0000-0B00-00000F000000}"/>
            </a:ext>
          </a:extLst>
        </xdr:cNvPr>
        <xdr:cNvCxnSpPr>
          <a:stCxn id="17" idx="2"/>
        </xdr:cNvCxnSpPr>
      </xdr:nvCxnSpPr>
      <xdr:spPr>
        <a:xfrm>
          <a:off x="335737" y="576224"/>
          <a:ext cx="30977" cy="2238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123825</xdr:colOff>
      <xdr:row>1</xdr:row>
      <xdr:rowOff>76200</xdr:rowOff>
    </xdr:from>
    <xdr:to>
      <xdr:col>9</xdr:col>
      <xdr:colOff>490499</xdr:colOff>
      <xdr:row>3</xdr:row>
      <xdr:rowOff>61874</xdr:rowOff>
    </xdr:to>
    <xdr:pic>
      <xdr:nvPicPr>
        <xdr:cNvPr id="16" name="Graphic 23" descr="Computer">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572625" y="266700"/>
          <a:ext cx="366674" cy="366674"/>
        </a:xfrm>
        <a:prstGeom prst="rect">
          <a:avLst/>
        </a:prstGeom>
      </xdr:spPr>
    </xdr:pic>
    <xdr:clientData/>
  </xdr:twoCellAnchor>
  <xdr:twoCellAnchor editAs="oneCell">
    <xdr:from>
      <xdr:col>0</xdr:col>
      <xdr:colOff>152400</xdr:colOff>
      <xdr:row>1</xdr:row>
      <xdr:rowOff>19050</xdr:rowOff>
    </xdr:from>
    <xdr:to>
      <xdr:col>0</xdr:col>
      <xdr:colOff>519074</xdr:colOff>
      <xdr:row>3</xdr:row>
      <xdr:rowOff>4724</xdr:rowOff>
    </xdr:to>
    <xdr:pic>
      <xdr:nvPicPr>
        <xdr:cNvPr id="17" name="Graphic 9" descr="Open envelope">
          <a:extLst>
            <a:ext uri="{FF2B5EF4-FFF2-40B4-BE49-F238E27FC236}">
              <a16:creationId xmlns:a16="http://schemas.microsoft.com/office/drawing/2014/main" id="{00000000-0008-0000-0B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2400" y="209550"/>
          <a:ext cx="366674" cy="366674"/>
        </a:xfrm>
        <a:prstGeom prst="rect">
          <a:avLst/>
        </a:prstGeom>
      </xdr:spPr>
    </xdr:pic>
    <xdr:clientData/>
  </xdr:twoCellAnchor>
  <xdr:twoCellAnchor editAs="oneCell">
    <xdr:from>
      <xdr:col>1</xdr:col>
      <xdr:colOff>85725</xdr:colOff>
      <xdr:row>1</xdr:row>
      <xdr:rowOff>38100</xdr:rowOff>
    </xdr:from>
    <xdr:to>
      <xdr:col>1</xdr:col>
      <xdr:colOff>452399</xdr:colOff>
      <xdr:row>3</xdr:row>
      <xdr:rowOff>23774</xdr:rowOff>
    </xdr:to>
    <xdr:pic>
      <xdr:nvPicPr>
        <xdr:cNvPr id="19" name="Graphic 23" descr="Computer">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76275" y="228600"/>
          <a:ext cx="366674" cy="366674"/>
        </a:xfrm>
        <a:prstGeom prst="rect">
          <a:avLst/>
        </a:prstGeom>
      </xdr:spPr>
    </xdr:pic>
    <xdr:clientData/>
  </xdr:twoCellAnchor>
  <xdr:twoCellAnchor>
    <xdr:from>
      <xdr:col>1</xdr:col>
      <xdr:colOff>269062</xdr:colOff>
      <xdr:row>3</xdr:row>
      <xdr:rowOff>23774</xdr:rowOff>
    </xdr:from>
    <xdr:to>
      <xdr:col>1</xdr:col>
      <xdr:colOff>290513</xdr:colOff>
      <xdr:row>4</xdr:row>
      <xdr:rowOff>47625</xdr:rowOff>
    </xdr:to>
    <xdr:cxnSp macro="">
      <xdr:nvCxnSpPr>
        <xdr:cNvPr id="20" name="Straight Arrow Connector 19">
          <a:extLst>
            <a:ext uri="{FF2B5EF4-FFF2-40B4-BE49-F238E27FC236}">
              <a16:creationId xmlns:a16="http://schemas.microsoft.com/office/drawing/2014/main" id="{00000000-0008-0000-0B00-000014000000}"/>
            </a:ext>
          </a:extLst>
        </xdr:cNvPr>
        <xdr:cNvCxnSpPr>
          <a:stCxn id="19" idx="2"/>
          <a:endCxn id="2" idx="0"/>
        </xdr:cNvCxnSpPr>
      </xdr:nvCxnSpPr>
      <xdr:spPr>
        <a:xfrm>
          <a:off x="859612" y="595274"/>
          <a:ext cx="21451" cy="21435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17</xdr:row>
      <xdr:rowOff>47625</xdr:rowOff>
    </xdr:from>
    <xdr:to>
      <xdr:col>2</xdr:col>
      <xdr:colOff>457200</xdr:colOff>
      <xdr:row>21</xdr:row>
      <xdr:rowOff>95251</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123825" y="809625"/>
          <a:ext cx="1514475" cy="80962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Booking</a:t>
          </a:r>
          <a:r>
            <a:rPr lang="en-GB" sz="1100" baseline="0">
              <a:solidFill>
                <a:sysClr val="windowText" lastClr="000000"/>
              </a:solidFill>
            </a:rPr>
            <a:t> Officer</a:t>
          </a:r>
          <a:r>
            <a:rPr lang="en-GB" sz="1100">
              <a:solidFill>
                <a:sysClr val="windowText" lastClr="000000"/>
              </a:solidFill>
            </a:rPr>
            <a:t> process'</a:t>
          </a:r>
          <a:r>
            <a:rPr lang="en-GB" sz="1100" baseline="0">
              <a:solidFill>
                <a:sysClr val="windowText" lastClr="000000"/>
              </a:solidFill>
            </a:rPr>
            <a:t>s Application and requests Deposit</a:t>
          </a:r>
          <a:endParaRPr lang="en-GB" sz="1100">
            <a:solidFill>
              <a:sysClr val="windowText" lastClr="000000"/>
            </a:solidFill>
          </a:endParaRPr>
        </a:p>
      </xdr:txBody>
    </xdr:sp>
    <xdr:clientData/>
  </xdr:twoCellAnchor>
  <xdr:twoCellAnchor>
    <xdr:from>
      <xdr:col>0</xdr:col>
      <xdr:colOff>104776</xdr:colOff>
      <xdr:row>24</xdr:row>
      <xdr:rowOff>19049</xdr:rowOff>
    </xdr:from>
    <xdr:to>
      <xdr:col>2</xdr:col>
      <xdr:colOff>495300</xdr:colOff>
      <xdr:row>28</xdr:row>
      <xdr:rowOff>9525</xdr:rowOff>
    </xdr:to>
    <xdr:sp macro="" textlink="">
      <xdr:nvSpPr>
        <xdr:cNvPr id="8" name="Rectangle 7">
          <a:extLst>
            <a:ext uri="{FF2B5EF4-FFF2-40B4-BE49-F238E27FC236}">
              <a16:creationId xmlns:a16="http://schemas.microsoft.com/office/drawing/2014/main" id="{00000000-0008-0000-0C00-000008000000}"/>
            </a:ext>
          </a:extLst>
        </xdr:cNvPr>
        <xdr:cNvSpPr/>
      </xdr:nvSpPr>
      <xdr:spPr>
        <a:xfrm>
          <a:off x="104776" y="2114549"/>
          <a:ext cx="1571624" cy="7524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Booking</a:t>
          </a:r>
          <a:r>
            <a:rPr lang="en-GB" sz="1100" baseline="0">
              <a:solidFill>
                <a:sysClr val="windowText" lastClr="000000"/>
              </a:solidFill>
            </a:rPr>
            <a:t> Officer</a:t>
          </a:r>
          <a:r>
            <a:rPr lang="en-GB" sz="1100">
              <a:solidFill>
                <a:sysClr val="windowText" lastClr="000000"/>
              </a:solidFill>
            </a:rPr>
            <a:t> process payment</a:t>
          </a:r>
        </a:p>
      </xdr:txBody>
    </xdr:sp>
    <xdr:clientData/>
  </xdr:twoCellAnchor>
  <xdr:twoCellAnchor>
    <xdr:from>
      <xdr:col>1</xdr:col>
      <xdr:colOff>290513</xdr:colOff>
      <xdr:row>21</xdr:row>
      <xdr:rowOff>95251</xdr:rowOff>
    </xdr:from>
    <xdr:to>
      <xdr:col>1</xdr:col>
      <xdr:colOff>300038</xdr:colOff>
      <xdr:row>24</xdr:row>
      <xdr:rowOff>19049</xdr:rowOff>
    </xdr:to>
    <xdr:cxnSp macro="">
      <xdr:nvCxnSpPr>
        <xdr:cNvPr id="9" name="Straight Arrow Connector 8">
          <a:extLst>
            <a:ext uri="{FF2B5EF4-FFF2-40B4-BE49-F238E27FC236}">
              <a16:creationId xmlns:a16="http://schemas.microsoft.com/office/drawing/2014/main" id="{00000000-0008-0000-0C00-000009000000}"/>
            </a:ext>
          </a:extLst>
        </xdr:cNvPr>
        <xdr:cNvCxnSpPr>
          <a:stCxn id="2" idx="2"/>
          <a:endCxn id="8" idx="0"/>
        </xdr:cNvCxnSpPr>
      </xdr:nvCxnSpPr>
      <xdr:spPr>
        <a:xfrm>
          <a:off x="881063" y="1619251"/>
          <a:ext cx="9525" cy="49529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29</xdr:row>
      <xdr:rowOff>161925</xdr:rowOff>
    </xdr:from>
    <xdr:to>
      <xdr:col>2</xdr:col>
      <xdr:colOff>457200</xdr:colOff>
      <xdr:row>35</xdr:row>
      <xdr:rowOff>9525</xdr:rowOff>
    </xdr:to>
    <xdr:sp macro="" textlink="">
      <xdr:nvSpPr>
        <xdr:cNvPr id="10" name="Rectangle 9">
          <a:extLst>
            <a:ext uri="{FF2B5EF4-FFF2-40B4-BE49-F238E27FC236}">
              <a16:creationId xmlns:a16="http://schemas.microsoft.com/office/drawing/2014/main" id="{00000000-0008-0000-0C00-00000A000000}"/>
            </a:ext>
          </a:extLst>
        </xdr:cNvPr>
        <xdr:cNvSpPr/>
      </xdr:nvSpPr>
      <xdr:spPr>
        <a:xfrm>
          <a:off x="152400" y="5686425"/>
          <a:ext cx="1485900" cy="99060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Booking</a:t>
          </a:r>
          <a:r>
            <a:rPr lang="en-GB" sz="1100" baseline="0">
              <a:solidFill>
                <a:sysClr val="windowText" lastClr="000000"/>
              </a:solidFill>
            </a:rPr>
            <a:t> officer</a:t>
          </a:r>
          <a:r>
            <a:rPr lang="en-GB" sz="1100">
              <a:solidFill>
                <a:sysClr val="windowText" lastClr="000000"/>
              </a:solidFill>
            </a:rPr>
            <a:t>  logs</a:t>
          </a:r>
          <a:r>
            <a:rPr lang="en-GB" sz="1100" baseline="0">
              <a:solidFill>
                <a:sysClr val="windowText" lastClr="000000"/>
              </a:solidFill>
            </a:rPr>
            <a:t> contact details and retains for term of hirer agreement plus two weeks</a:t>
          </a:r>
          <a:endParaRPr lang="en-GB" sz="1100">
            <a:solidFill>
              <a:sysClr val="windowText" lastClr="000000"/>
            </a:solidFill>
          </a:endParaRPr>
        </a:p>
      </xdr:txBody>
    </xdr:sp>
    <xdr:clientData/>
  </xdr:twoCellAnchor>
  <xdr:twoCellAnchor>
    <xdr:from>
      <xdr:col>1</xdr:col>
      <xdr:colOff>300038</xdr:colOff>
      <xdr:row>28</xdr:row>
      <xdr:rowOff>9525</xdr:rowOff>
    </xdr:from>
    <xdr:to>
      <xdr:col>1</xdr:col>
      <xdr:colOff>304800</xdr:colOff>
      <xdr:row>29</xdr:row>
      <xdr:rowOff>161925</xdr:rowOff>
    </xdr:to>
    <xdr:cxnSp macro="">
      <xdr:nvCxnSpPr>
        <xdr:cNvPr id="11" name="Straight Arrow Connector 10">
          <a:extLst>
            <a:ext uri="{FF2B5EF4-FFF2-40B4-BE49-F238E27FC236}">
              <a16:creationId xmlns:a16="http://schemas.microsoft.com/office/drawing/2014/main" id="{00000000-0008-0000-0C00-00000B000000}"/>
            </a:ext>
          </a:extLst>
        </xdr:cNvPr>
        <xdr:cNvCxnSpPr>
          <a:stCxn id="8" idx="2"/>
          <a:endCxn id="10" idx="0"/>
        </xdr:cNvCxnSpPr>
      </xdr:nvCxnSpPr>
      <xdr:spPr>
        <a:xfrm>
          <a:off x="890588" y="5343525"/>
          <a:ext cx="4762" cy="3429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31</xdr:row>
      <xdr:rowOff>9525</xdr:rowOff>
    </xdr:from>
    <xdr:to>
      <xdr:col>6</xdr:col>
      <xdr:colOff>28575</xdr:colOff>
      <xdr:row>32</xdr:row>
      <xdr:rowOff>85725</xdr:rowOff>
    </xdr:to>
    <xdr:cxnSp macro="">
      <xdr:nvCxnSpPr>
        <xdr:cNvPr id="12" name="Straight Arrow Connector 11">
          <a:extLst>
            <a:ext uri="{FF2B5EF4-FFF2-40B4-BE49-F238E27FC236}">
              <a16:creationId xmlns:a16="http://schemas.microsoft.com/office/drawing/2014/main" id="{00000000-0008-0000-0C00-00000C000000}"/>
            </a:ext>
          </a:extLst>
        </xdr:cNvPr>
        <xdr:cNvCxnSpPr>
          <a:stCxn id="10" idx="3"/>
        </xdr:cNvCxnSpPr>
      </xdr:nvCxnSpPr>
      <xdr:spPr>
        <a:xfrm flipV="1">
          <a:off x="1638300" y="5915025"/>
          <a:ext cx="1933575" cy="2667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15</xdr:row>
      <xdr:rowOff>80924</xdr:rowOff>
    </xdr:from>
    <xdr:to>
      <xdr:col>1</xdr:col>
      <xdr:colOff>40462</xdr:colOff>
      <xdr:row>17</xdr:row>
      <xdr:rowOff>38100</xdr:rowOff>
    </xdr:to>
    <xdr:cxnSp macro="">
      <xdr:nvCxnSpPr>
        <xdr:cNvPr id="14" name="Straight Arrow Connector 13">
          <a:extLst>
            <a:ext uri="{FF2B5EF4-FFF2-40B4-BE49-F238E27FC236}">
              <a16:creationId xmlns:a16="http://schemas.microsoft.com/office/drawing/2014/main" id="{00000000-0008-0000-0C00-00000E000000}"/>
            </a:ext>
          </a:extLst>
        </xdr:cNvPr>
        <xdr:cNvCxnSpPr>
          <a:stCxn id="16" idx="2"/>
        </xdr:cNvCxnSpPr>
      </xdr:nvCxnSpPr>
      <xdr:spPr>
        <a:xfrm flipH="1">
          <a:off x="628650" y="2366924"/>
          <a:ext cx="2362" cy="3381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447675</xdr:colOff>
      <xdr:row>13</xdr:row>
      <xdr:rowOff>95250</xdr:rowOff>
    </xdr:from>
    <xdr:to>
      <xdr:col>1</xdr:col>
      <xdr:colOff>223799</xdr:colOff>
      <xdr:row>15</xdr:row>
      <xdr:rowOff>80924</xdr:rowOff>
    </xdr:to>
    <xdr:pic>
      <xdr:nvPicPr>
        <xdr:cNvPr id="16" name="Graphic 9" descr="Open envelope">
          <a:extLst>
            <a:ext uri="{FF2B5EF4-FFF2-40B4-BE49-F238E27FC236}">
              <a16:creationId xmlns:a16="http://schemas.microsoft.com/office/drawing/2014/main" id="{00000000-0008-0000-0C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7675" y="2000250"/>
          <a:ext cx="366674" cy="366674"/>
        </a:xfrm>
        <a:prstGeom prst="rect">
          <a:avLst/>
        </a:prstGeom>
      </xdr:spPr>
    </xdr:pic>
    <xdr:clientData/>
  </xdr:twoCellAnchor>
  <xdr:twoCellAnchor editAs="oneCell">
    <xdr:from>
      <xdr:col>1</xdr:col>
      <xdr:colOff>285750</xdr:colOff>
      <xdr:row>13</xdr:row>
      <xdr:rowOff>76200</xdr:rowOff>
    </xdr:from>
    <xdr:to>
      <xdr:col>2</xdr:col>
      <xdr:colOff>61874</xdr:colOff>
      <xdr:row>15</xdr:row>
      <xdr:rowOff>61874</xdr:rowOff>
    </xdr:to>
    <xdr:pic>
      <xdr:nvPicPr>
        <xdr:cNvPr id="17" name="Graphic 23" descr="Computer">
          <a:extLst>
            <a:ext uri="{FF2B5EF4-FFF2-40B4-BE49-F238E27FC236}">
              <a16:creationId xmlns:a16="http://schemas.microsoft.com/office/drawing/2014/main" id="{00000000-0008-0000-0C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76300" y="1981200"/>
          <a:ext cx="366674" cy="366674"/>
        </a:xfrm>
        <a:prstGeom prst="rect">
          <a:avLst/>
        </a:prstGeom>
      </xdr:spPr>
    </xdr:pic>
    <xdr:clientData/>
  </xdr:twoCellAnchor>
  <xdr:twoCellAnchor>
    <xdr:from>
      <xdr:col>1</xdr:col>
      <xdr:colOff>478613</xdr:colOff>
      <xdr:row>15</xdr:row>
      <xdr:rowOff>42824</xdr:rowOff>
    </xdr:from>
    <xdr:to>
      <xdr:col>1</xdr:col>
      <xdr:colOff>485775</xdr:colOff>
      <xdr:row>17</xdr:row>
      <xdr:rowOff>66675</xdr:rowOff>
    </xdr:to>
    <xdr:cxnSp macro="">
      <xdr:nvCxnSpPr>
        <xdr:cNvPr id="18" name="Straight Arrow Connector 17">
          <a:extLst>
            <a:ext uri="{FF2B5EF4-FFF2-40B4-BE49-F238E27FC236}">
              <a16:creationId xmlns:a16="http://schemas.microsoft.com/office/drawing/2014/main" id="{00000000-0008-0000-0C00-000012000000}"/>
            </a:ext>
          </a:extLst>
        </xdr:cNvPr>
        <xdr:cNvCxnSpPr/>
      </xdr:nvCxnSpPr>
      <xdr:spPr>
        <a:xfrm>
          <a:off x="1069163" y="2328824"/>
          <a:ext cx="7162" cy="40485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295275</xdr:colOff>
      <xdr:row>5</xdr:row>
      <xdr:rowOff>161925</xdr:rowOff>
    </xdr:from>
    <xdr:to>
      <xdr:col>3</xdr:col>
      <xdr:colOff>38100</xdr:colOff>
      <xdr:row>10</xdr:row>
      <xdr:rowOff>95250</xdr:rowOff>
    </xdr:to>
    <xdr:sp macro="" textlink="">
      <xdr:nvSpPr>
        <xdr:cNvPr id="20" name="Rectangle 19">
          <a:extLst>
            <a:ext uri="{FF2B5EF4-FFF2-40B4-BE49-F238E27FC236}">
              <a16:creationId xmlns:a16="http://schemas.microsoft.com/office/drawing/2014/main" id="{00000000-0008-0000-0C00-000014000000}"/>
            </a:ext>
          </a:extLst>
        </xdr:cNvPr>
        <xdr:cNvSpPr/>
      </xdr:nvSpPr>
      <xdr:spPr>
        <a:xfrm>
          <a:off x="295275" y="1114425"/>
          <a:ext cx="1514475" cy="8858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Booking</a:t>
          </a:r>
          <a:r>
            <a:rPr lang="en-GB" sz="1100" baseline="0">
              <a:solidFill>
                <a:sysClr val="windowText" lastClr="000000"/>
              </a:solidFill>
            </a:rPr>
            <a:t> Officer</a:t>
          </a:r>
          <a:r>
            <a:rPr lang="en-GB" sz="1100">
              <a:solidFill>
                <a:sysClr val="windowText" lastClr="000000"/>
              </a:solidFill>
            </a:rPr>
            <a:t> sends</a:t>
          </a:r>
          <a:r>
            <a:rPr lang="en-GB" sz="1100" baseline="0">
              <a:solidFill>
                <a:sysClr val="windowText" lastClr="000000"/>
              </a:solidFill>
            </a:rPr>
            <a:t> out  Application for hire</a:t>
          </a:r>
          <a:endParaRPr lang="en-GB" sz="1100">
            <a:solidFill>
              <a:sysClr val="windowText" lastClr="000000"/>
            </a:solidFill>
          </a:endParaRPr>
        </a:p>
      </xdr:txBody>
    </xdr:sp>
    <xdr:clientData/>
  </xdr:twoCellAnchor>
  <xdr:twoCellAnchor editAs="oneCell">
    <xdr:from>
      <xdr:col>0</xdr:col>
      <xdr:colOff>285750</xdr:colOff>
      <xdr:row>1</xdr:row>
      <xdr:rowOff>95250</xdr:rowOff>
    </xdr:from>
    <xdr:to>
      <xdr:col>1</xdr:col>
      <xdr:colOff>61874</xdr:colOff>
      <xdr:row>3</xdr:row>
      <xdr:rowOff>80924</xdr:rowOff>
    </xdr:to>
    <xdr:pic>
      <xdr:nvPicPr>
        <xdr:cNvPr id="21" name="Graphic 9" descr="Open envelope">
          <a:extLst>
            <a:ext uri="{FF2B5EF4-FFF2-40B4-BE49-F238E27FC236}">
              <a16:creationId xmlns:a16="http://schemas.microsoft.com/office/drawing/2014/main" id="{00000000-0008-0000-0C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85750" y="285750"/>
          <a:ext cx="366674" cy="366674"/>
        </a:xfrm>
        <a:prstGeom prst="rect">
          <a:avLst/>
        </a:prstGeom>
      </xdr:spPr>
    </xdr:pic>
    <xdr:clientData/>
  </xdr:twoCellAnchor>
  <xdr:twoCellAnchor editAs="oneCell">
    <xdr:from>
      <xdr:col>2</xdr:col>
      <xdr:colOff>57150</xdr:colOff>
      <xdr:row>1</xdr:row>
      <xdr:rowOff>123825</xdr:rowOff>
    </xdr:from>
    <xdr:to>
      <xdr:col>2</xdr:col>
      <xdr:colOff>423824</xdr:colOff>
      <xdr:row>3</xdr:row>
      <xdr:rowOff>109499</xdr:rowOff>
    </xdr:to>
    <xdr:pic>
      <xdr:nvPicPr>
        <xdr:cNvPr id="22" name="Graphic 23" descr="Computer">
          <a:extLst>
            <a:ext uri="{FF2B5EF4-FFF2-40B4-BE49-F238E27FC236}">
              <a16:creationId xmlns:a16="http://schemas.microsoft.com/office/drawing/2014/main" id="{00000000-0008-0000-0C00-00001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38250" y="314325"/>
          <a:ext cx="366674" cy="366674"/>
        </a:xfrm>
        <a:prstGeom prst="rect">
          <a:avLst/>
        </a:prstGeom>
      </xdr:spPr>
    </xdr:pic>
    <xdr:clientData/>
  </xdr:twoCellAnchor>
  <xdr:twoCellAnchor>
    <xdr:from>
      <xdr:col>0</xdr:col>
      <xdr:colOff>469087</xdr:colOff>
      <xdr:row>3</xdr:row>
      <xdr:rowOff>80924</xdr:rowOff>
    </xdr:from>
    <xdr:to>
      <xdr:col>0</xdr:col>
      <xdr:colOff>545328</xdr:colOff>
      <xdr:row>5</xdr:row>
      <xdr:rowOff>119101</xdr:rowOff>
    </xdr:to>
    <xdr:cxnSp macro="">
      <xdr:nvCxnSpPr>
        <xdr:cNvPr id="26" name="Straight Arrow Connector 25">
          <a:extLst>
            <a:ext uri="{FF2B5EF4-FFF2-40B4-BE49-F238E27FC236}">
              <a16:creationId xmlns:a16="http://schemas.microsoft.com/office/drawing/2014/main" id="{00000000-0008-0000-0C00-00001A000000}"/>
            </a:ext>
          </a:extLst>
        </xdr:cNvPr>
        <xdr:cNvCxnSpPr>
          <a:stCxn id="21" idx="2"/>
        </xdr:cNvCxnSpPr>
      </xdr:nvCxnSpPr>
      <xdr:spPr>
        <a:xfrm>
          <a:off x="469087" y="652424"/>
          <a:ext cx="76241" cy="41917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3</xdr:row>
      <xdr:rowOff>47625</xdr:rowOff>
    </xdr:from>
    <xdr:to>
      <xdr:col>2</xdr:col>
      <xdr:colOff>161925</xdr:colOff>
      <xdr:row>5</xdr:row>
      <xdr:rowOff>104775</xdr:rowOff>
    </xdr:to>
    <xdr:cxnSp macro="">
      <xdr:nvCxnSpPr>
        <xdr:cNvPr id="27" name="Straight Arrow Connector 26">
          <a:extLst>
            <a:ext uri="{FF2B5EF4-FFF2-40B4-BE49-F238E27FC236}">
              <a16:creationId xmlns:a16="http://schemas.microsoft.com/office/drawing/2014/main" id="{00000000-0008-0000-0C00-00001B000000}"/>
            </a:ext>
          </a:extLst>
        </xdr:cNvPr>
        <xdr:cNvCxnSpPr/>
      </xdr:nvCxnSpPr>
      <xdr:spPr>
        <a:xfrm flipH="1">
          <a:off x="1314450" y="619125"/>
          <a:ext cx="28575" cy="4381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7</xdr:row>
      <xdr:rowOff>171450</xdr:rowOff>
    </xdr:from>
    <xdr:to>
      <xdr:col>5</xdr:col>
      <xdr:colOff>581025</xdr:colOff>
      <xdr:row>8</xdr:row>
      <xdr:rowOff>33338</xdr:rowOff>
    </xdr:to>
    <xdr:cxnSp macro="">
      <xdr:nvCxnSpPr>
        <xdr:cNvPr id="36" name="Straight Arrow Connector 35">
          <a:extLst>
            <a:ext uri="{FF2B5EF4-FFF2-40B4-BE49-F238E27FC236}">
              <a16:creationId xmlns:a16="http://schemas.microsoft.com/office/drawing/2014/main" id="{00000000-0008-0000-0C00-000024000000}"/>
            </a:ext>
          </a:extLst>
        </xdr:cNvPr>
        <xdr:cNvCxnSpPr>
          <a:stCxn id="20" idx="3"/>
        </xdr:cNvCxnSpPr>
      </xdr:nvCxnSpPr>
      <xdr:spPr>
        <a:xfrm flipV="1">
          <a:off x="1809750" y="1504950"/>
          <a:ext cx="1724025" cy="5238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9526</xdr:colOff>
      <xdr:row>10</xdr:row>
      <xdr:rowOff>104775</xdr:rowOff>
    </xdr:from>
    <xdr:to>
      <xdr:col>1</xdr:col>
      <xdr:colOff>40462</xdr:colOff>
      <xdr:row>13</xdr:row>
      <xdr:rowOff>95250</xdr:rowOff>
    </xdr:to>
    <xdr:cxnSp macro="">
      <xdr:nvCxnSpPr>
        <xdr:cNvPr id="41" name="Straight Arrow Connector 40">
          <a:extLst>
            <a:ext uri="{FF2B5EF4-FFF2-40B4-BE49-F238E27FC236}">
              <a16:creationId xmlns:a16="http://schemas.microsoft.com/office/drawing/2014/main" id="{00000000-0008-0000-0C00-000029000000}"/>
            </a:ext>
          </a:extLst>
        </xdr:cNvPr>
        <xdr:cNvCxnSpPr>
          <a:endCxn id="16" idx="0"/>
        </xdr:cNvCxnSpPr>
      </xdr:nvCxnSpPr>
      <xdr:spPr>
        <a:xfrm>
          <a:off x="600076" y="2009775"/>
          <a:ext cx="30936" cy="5619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469087</xdr:colOff>
      <xdr:row>10</xdr:row>
      <xdr:rowOff>104775</xdr:rowOff>
    </xdr:from>
    <xdr:to>
      <xdr:col>2</xdr:col>
      <xdr:colOff>0</xdr:colOff>
      <xdr:row>13</xdr:row>
      <xdr:rowOff>76200</xdr:rowOff>
    </xdr:to>
    <xdr:cxnSp macro="">
      <xdr:nvCxnSpPr>
        <xdr:cNvPr id="42" name="Straight Arrow Connector 41">
          <a:extLst>
            <a:ext uri="{FF2B5EF4-FFF2-40B4-BE49-F238E27FC236}">
              <a16:creationId xmlns:a16="http://schemas.microsoft.com/office/drawing/2014/main" id="{00000000-0008-0000-0C00-00002A000000}"/>
            </a:ext>
          </a:extLst>
        </xdr:cNvPr>
        <xdr:cNvCxnSpPr>
          <a:endCxn id="17" idx="0"/>
        </xdr:cNvCxnSpPr>
      </xdr:nvCxnSpPr>
      <xdr:spPr>
        <a:xfrm flipH="1">
          <a:off x="1059637" y="2009775"/>
          <a:ext cx="121463"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121426</xdr:colOff>
      <xdr:row>8</xdr:row>
      <xdr:rowOff>116700</xdr:rowOff>
    </xdr:from>
    <xdr:ext cx="366674" cy="366674"/>
    <xdr:pic>
      <xdr:nvPicPr>
        <xdr:cNvPr id="47" name="Graphic 9" descr="Open envelope">
          <a:extLst>
            <a:ext uri="{FF2B5EF4-FFF2-40B4-BE49-F238E27FC236}">
              <a16:creationId xmlns:a16="http://schemas.microsoft.com/office/drawing/2014/main" id="{00000000-0008-0000-0C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160776" y="1640700"/>
          <a:ext cx="366674" cy="366674"/>
        </a:xfrm>
        <a:prstGeom prst="rect">
          <a:avLst/>
        </a:prstGeom>
      </xdr:spPr>
    </xdr:pic>
    <xdr:clientData/>
  </xdr:oneCellAnchor>
  <xdr:oneCellAnchor>
    <xdr:from>
      <xdr:col>12</xdr:col>
      <xdr:colOff>119025</xdr:colOff>
      <xdr:row>4</xdr:row>
      <xdr:rowOff>85725</xdr:rowOff>
    </xdr:from>
    <xdr:ext cx="366674" cy="366674"/>
    <xdr:pic>
      <xdr:nvPicPr>
        <xdr:cNvPr id="48" name="Graphic 24" descr="Email">
          <a:extLst>
            <a:ext uri="{FF2B5EF4-FFF2-40B4-BE49-F238E27FC236}">
              <a16:creationId xmlns:a16="http://schemas.microsoft.com/office/drawing/2014/main" id="{00000000-0008-0000-0C00-00003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158375" y="847725"/>
          <a:ext cx="366674" cy="366674"/>
        </a:xfrm>
        <a:prstGeom prst="rect">
          <a:avLst/>
        </a:prstGeom>
      </xdr:spPr>
    </xdr:pic>
    <xdr:clientData/>
  </xdr:oneCellAnchor>
  <xdr:oneCellAnchor>
    <xdr:from>
      <xdr:col>12</xdr:col>
      <xdr:colOff>133349</xdr:colOff>
      <xdr:row>6</xdr:row>
      <xdr:rowOff>123825</xdr:rowOff>
    </xdr:from>
    <xdr:ext cx="400050" cy="400050"/>
    <xdr:pic>
      <xdr:nvPicPr>
        <xdr:cNvPr id="49" name="Graphic 25" descr="Download from cloud">
          <a:extLst>
            <a:ext uri="{FF2B5EF4-FFF2-40B4-BE49-F238E27FC236}">
              <a16:creationId xmlns:a16="http://schemas.microsoft.com/office/drawing/2014/main" id="{00000000-0008-0000-0C00-00003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172699" y="1266825"/>
          <a:ext cx="400050" cy="400050"/>
        </a:xfrm>
        <a:prstGeom prst="rect">
          <a:avLst/>
        </a:prstGeom>
      </xdr:spPr>
    </xdr:pic>
    <xdr:clientData/>
  </xdr:oneCellAnchor>
  <xdr:oneCellAnchor>
    <xdr:from>
      <xdr:col>12</xdr:col>
      <xdr:colOff>133350</xdr:colOff>
      <xdr:row>10</xdr:row>
      <xdr:rowOff>161925</xdr:rowOff>
    </xdr:from>
    <xdr:ext cx="352425" cy="352425"/>
    <xdr:pic>
      <xdr:nvPicPr>
        <xdr:cNvPr id="50" name="Graphic 27" descr="Open Book">
          <a:extLst>
            <a:ext uri="{FF2B5EF4-FFF2-40B4-BE49-F238E27FC236}">
              <a16:creationId xmlns:a16="http://schemas.microsoft.com/office/drawing/2014/main" id="{00000000-0008-0000-0C00-000032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0172700" y="2066925"/>
          <a:ext cx="352425" cy="352425"/>
        </a:xfrm>
        <a:prstGeom prst="rect">
          <a:avLst/>
        </a:prstGeom>
      </xdr:spPr>
    </xdr:pic>
    <xdr:clientData/>
  </xdr:oneCellAnchor>
  <xdr:oneCellAnchor>
    <xdr:from>
      <xdr:col>12</xdr:col>
      <xdr:colOff>123825</xdr:colOff>
      <xdr:row>12</xdr:row>
      <xdr:rowOff>142875</xdr:rowOff>
    </xdr:from>
    <xdr:ext cx="409575" cy="409575"/>
    <xdr:pic>
      <xdr:nvPicPr>
        <xdr:cNvPr id="51" name="Graphic 30" descr="Open Folder">
          <a:extLst>
            <a:ext uri="{FF2B5EF4-FFF2-40B4-BE49-F238E27FC236}">
              <a16:creationId xmlns:a16="http://schemas.microsoft.com/office/drawing/2014/main" id="{00000000-0008-0000-0C00-000033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0163175" y="2428875"/>
          <a:ext cx="409575" cy="409575"/>
        </a:xfrm>
        <a:prstGeom prst="rect">
          <a:avLst/>
        </a:prstGeom>
      </xdr:spPr>
    </xdr:pic>
    <xdr:clientData/>
  </xdr:oneCellAnchor>
  <xdr:oneCellAnchor>
    <xdr:from>
      <xdr:col>12</xdr:col>
      <xdr:colOff>123825</xdr:colOff>
      <xdr:row>2</xdr:row>
      <xdr:rowOff>76200</xdr:rowOff>
    </xdr:from>
    <xdr:ext cx="366674" cy="366674"/>
    <xdr:pic>
      <xdr:nvPicPr>
        <xdr:cNvPr id="52" name="Graphic 23" descr="Computer">
          <a:extLst>
            <a:ext uri="{FF2B5EF4-FFF2-40B4-BE49-F238E27FC236}">
              <a16:creationId xmlns:a16="http://schemas.microsoft.com/office/drawing/2014/main" id="{00000000-0008-0000-0C00-00003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163175" y="457200"/>
          <a:ext cx="366674" cy="366674"/>
        </a:xfrm>
        <a:prstGeom prst="rect">
          <a:avLst/>
        </a:prstGeom>
      </xdr:spPr>
    </xdr:pic>
    <xdr:clientData/>
  </xdr:oneCellAnchor>
  <xdr:twoCellAnchor editAs="oneCell">
    <xdr:from>
      <xdr:col>6</xdr:col>
      <xdr:colOff>0</xdr:colOff>
      <xdr:row>30</xdr:row>
      <xdr:rowOff>0</xdr:rowOff>
    </xdr:from>
    <xdr:to>
      <xdr:col>6</xdr:col>
      <xdr:colOff>409575</xdr:colOff>
      <xdr:row>32</xdr:row>
      <xdr:rowOff>28575</xdr:rowOff>
    </xdr:to>
    <xdr:pic>
      <xdr:nvPicPr>
        <xdr:cNvPr id="54" name="Graphic 30" descr="Open Folder">
          <a:extLst>
            <a:ext uri="{FF2B5EF4-FFF2-40B4-BE49-F238E27FC236}">
              <a16:creationId xmlns:a16="http://schemas.microsoft.com/office/drawing/2014/main" id="{00000000-0008-0000-0C00-000036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543300" y="5715000"/>
          <a:ext cx="409575"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200026</xdr:colOff>
      <xdr:row>23</xdr:row>
      <xdr:rowOff>9525</xdr:rowOff>
    </xdr:from>
    <xdr:to>
      <xdr:col>3</xdr:col>
      <xdr:colOff>9526</xdr:colOff>
      <xdr:row>25</xdr:row>
      <xdr:rowOff>19050</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200026" y="2867025"/>
          <a:ext cx="1028700"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Minutes</a:t>
          </a:r>
        </a:p>
      </xdr:txBody>
    </xdr:sp>
    <xdr:clientData/>
  </xdr:twoCellAnchor>
  <xdr:twoCellAnchor editAs="oneCell">
    <xdr:from>
      <xdr:col>9</xdr:col>
      <xdr:colOff>130951</xdr:colOff>
      <xdr:row>8</xdr:row>
      <xdr:rowOff>164325</xdr:rowOff>
    </xdr:from>
    <xdr:to>
      <xdr:col>9</xdr:col>
      <xdr:colOff>497625</xdr:colOff>
      <xdr:row>10</xdr:row>
      <xdr:rowOff>149999</xdr:rowOff>
    </xdr:to>
    <xdr:pic>
      <xdr:nvPicPr>
        <xdr:cNvPr id="4" name="Graphic 9" descr="Open envelop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170301" y="1878825"/>
          <a:ext cx="366674" cy="366674"/>
        </a:xfrm>
        <a:prstGeom prst="rect">
          <a:avLst/>
        </a:prstGeom>
      </xdr:spPr>
    </xdr:pic>
    <xdr:clientData/>
  </xdr:twoCellAnchor>
  <xdr:twoCellAnchor editAs="oneCell">
    <xdr:from>
      <xdr:col>7</xdr:col>
      <xdr:colOff>147601</xdr:colOff>
      <xdr:row>22</xdr:row>
      <xdr:rowOff>171450</xdr:rowOff>
    </xdr:from>
    <xdr:to>
      <xdr:col>7</xdr:col>
      <xdr:colOff>514275</xdr:colOff>
      <xdr:row>24</xdr:row>
      <xdr:rowOff>157124</xdr:rowOff>
    </xdr:to>
    <xdr:pic>
      <xdr:nvPicPr>
        <xdr:cNvPr id="5" name="Graphic 11" descr="Email">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281451" y="4362450"/>
          <a:ext cx="366674" cy="366674"/>
        </a:xfrm>
        <a:prstGeom prst="rect">
          <a:avLst/>
        </a:prstGeom>
      </xdr:spPr>
    </xdr:pic>
    <xdr:clientData/>
  </xdr:twoCellAnchor>
  <xdr:twoCellAnchor editAs="oneCell">
    <xdr:from>
      <xdr:col>9</xdr:col>
      <xdr:colOff>142875</xdr:colOff>
      <xdr:row>2</xdr:row>
      <xdr:rowOff>109575</xdr:rowOff>
    </xdr:from>
    <xdr:to>
      <xdr:col>9</xdr:col>
      <xdr:colOff>509549</xdr:colOff>
      <xdr:row>4</xdr:row>
      <xdr:rowOff>95249</xdr:rowOff>
    </xdr:to>
    <xdr:pic>
      <xdr:nvPicPr>
        <xdr:cNvPr id="8" name="Graphic 23" descr="Computer">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506075" y="300075"/>
          <a:ext cx="366674" cy="366674"/>
        </a:xfrm>
        <a:prstGeom prst="rect">
          <a:avLst/>
        </a:prstGeom>
      </xdr:spPr>
    </xdr:pic>
    <xdr:clientData/>
  </xdr:twoCellAnchor>
  <xdr:twoCellAnchor editAs="oneCell">
    <xdr:from>
      <xdr:col>9</xdr:col>
      <xdr:colOff>128550</xdr:colOff>
      <xdr:row>4</xdr:row>
      <xdr:rowOff>133350</xdr:rowOff>
    </xdr:from>
    <xdr:to>
      <xdr:col>9</xdr:col>
      <xdr:colOff>495224</xdr:colOff>
      <xdr:row>6</xdr:row>
      <xdr:rowOff>119024</xdr:rowOff>
    </xdr:to>
    <xdr:pic>
      <xdr:nvPicPr>
        <xdr:cNvPr id="9" name="Graphic 24" descr="Email">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491750" y="704850"/>
          <a:ext cx="366674" cy="366674"/>
        </a:xfrm>
        <a:prstGeom prst="rect">
          <a:avLst/>
        </a:prstGeom>
      </xdr:spPr>
    </xdr:pic>
    <xdr:clientData/>
  </xdr:twoCellAnchor>
  <xdr:twoCellAnchor editAs="oneCell">
    <xdr:from>
      <xdr:col>9</xdr:col>
      <xdr:colOff>142874</xdr:colOff>
      <xdr:row>6</xdr:row>
      <xdr:rowOff>171450</xdr:rowOff>
    </xdr:from>
    <xdr:to>
      <xdr:col>9</xdr:col>
      <xdr:colOff>542924</xdr:colOff>
      <xdr:row>9</xdr:row>
      <xdr:rowOff>0</xdr:rowOff>
    </xdr:to>
    <xdr:pic>
      <xdr:nvPicPr>
        <xdr:cNvPr id="10" name="Graphic 25" descr="Download from cloud">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506074" y="1123950"/>
          <a:ext cx="400050" cy="400050"/>
        </a:xfrm>
        <a:prstGeom prst="rect">
          <a:avLst/>
        </a:prstGeom>
      </xdr:spPr>
    </xdr:pic>
    <xdr:clientData/>
  </xdr:twoCellAnchor>
  <xdr:twoCellAnchor editAs="oneCell">
    <xdr:from>
      <xdr:col>9</xdr:col>
      <xdr:colOff>142875</xdr:colOff>
      <xdr:row>11</xdr:row>
      <xdr:rowOff>19050</xdr:rowOff>
    </xdr:from>
    <xdr:to>
      <xdr:col>9</xdr:col>
      <xdr:colOff>495300</xdr:colOff>
      <xdr:row>12</xdr:row>
      <xdr:rowOff>180975</xdr:rowOff>
    </xdr:to>
    <xdr:pic>
      <xdr:nvPicPr>
        <xdr:cNvPr id="11" name="Graphic 27" descr="Open Book">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0506075" y="1924050"/>
          <a:ext cx="352425" cy="352425"/>
        </a:xfrm>
        <a:prstGeom prst="rect">
          <a:avLst/>
        </a:prstGeom>
      </xdr:spPr>
    </xdr:pic>
    <xdr:clientData/>
  </xdr:twoCellAnchor>
  <xdr:twoCellAnchor editAs="oneCell">
    <xdr:from>
      <xdr:col>9</xdr:col>
      <xdr:colOff>133350</xdr:colOff>
      <xdr:row>13</xdr:row>
      <xdr:rowOff>0</xdr:rowOff>
    </xdr:from>
    <xdr:to>
      <xdr:col>9</xdr:col>
      <xdr:colOff>542925</xdr:colOff>
      <xdr:row>15</xdr:row>
      <xdr:rowOff>28575</xdr:rowOff>
    </xdr:to>
    <xdr:pic>
      <xdr:nvPicPr>
        <xdr:cNvPr id="13" name="Graphic 30" descr="Open Folder">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0496550" y="2286000"/>
          <a:ext cx="409575" cy="409575"/>
        </a:xfrm>
        <a:prstGeom prst="rect">
          <a:avLst/>
        </a:prstGeom>
      </xdr:spPr>
    </xdr:pic>
    <xdr:clientData/>
  </xdr:twoCellAnchor>
  <xdr:twoCellAnchor>
    <xdr:from>
      <xdr:col>6</xdr:col>
      <xdr:colOff>9525</xdr:colOff>
      <xdr:row>24</xdr:row>
      <xdr:rowOff>9525</xdr:rowOff>
    </xdr:from>
    <xdr:to>
      <xdr:col>6</xdr:col>
      <xdr:colOff>581025</xdr:colOff>
      <xdr:row>24</xdr:row>
      <xdr:rowOff>19050</xdr:rowOff>
    </xdr:to>
    <xdr:cxnSp macro="">
      <xdr:nvCxnSpPr>
        <xdr:cNvPr id="31" name="Straight Arrow Connector 30">
          <a:extLst>
            <a:ext uri="{FF2B5EF4-FFF2-40B4-BE49-F238E27FC236}">
              <a16:creationId xmlns:a16="http://schemas.microsoft.com/office/drawing/2014/main" id="{00000000-0008-0000-0300-00001F000000}"/>
            </a:ext>
          </a:extLst>
        </xdr:cNvPr>
        <xdr:cNvCxnSpPr/>
      </xdr:nvCxnSpPr>
      <xdr:spPr>
        <a:xfrm flipV="1">
          <a:off x="3552825" y="4581525"/>
          <a:ext cx="571500"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13</xdr:row>
      <xdr:rowOff>95250</xdr:rowOff>
    </xdr:from>
    <xdr:to>
      <xdr:col>3</xdr:col>
      <xdr:colOff>0</xdr:colOff>
      <xdr:row>15</xdr:row>
      <xdr:rowOff>104775</xdr:rowOff>
    </xdr:to>
    <xdr:sp macro="" textlink="">
      <xdr:nvSpPr>
        <xdr:cNvPr id="33" name="Rectangle 32">
          <a:extLst>
            <a:ext uri="{FF2B5EF4-FFF2-40B4-BE49-F238E27FC236}">
              <a16:creationId xmlns:a16="http://schemas.microsoft.com/office/drawing/2014/main" id="{00000000-0008-0000-0300-000021000000}"/>
            </a:ext>
          </a:extLst>
        </xdr:cNvPr>
        <xdr:cNvSpPr/>
      </xdr:nvSpPr>
      <xdr:spPr>
        <a:xfrm>
          <a:off x="781050" y="2571750"/>
          <a:ext cx="990600"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Tender Invite</a:t>
          </a:r>
        </a:p>
        <a:p>
          <a:pPr algn="ctr"/>
          <a:endParaRPr lang="en-GB" sz="1100">
            <a:solidFill>
              <a:sysClr val="windowText" lastClr="000000"/>
            </a:solidFill>
          </a:endParaRPr>
        </a:p>
      </xdr:txBody>
    </xdr:sp>
    <xdr:clientData/>
  </xdr:twoCellAnchor>
  <xdr:twoCellAnchor editAs="oneCell">
    <xdr:from>
      <xdr:col>4</xdr:col>
      <xdr:colOff>138076</xdr:colOff>
      <xdr:row>13</xdr:row>
      <xdr:rowOff>85725</xdr:rowOff>
    </xdr:from>
    <xdr:to>
      <xdr:col>4</xdr:col>
      <xdr:colOff>504750</xdr:colOff>
      <xdr:row>15</xdr:row>
      <xdr:rowOff>71399</xdr:rowOff>
    </xdr:to>
    <xdr:pic>
      <xdr:nvPicPr>
        <xdr:cNvPr id="34" name="Graphic 11" descr="Email">
          <a:extLst>
            <a:ext uri="{FF2B5EF4-FFF2-40B4-BE49-F238E27FC236}">
              <a16:creationId xmlns:a16="http://schemas.microsoft.com/office/drawing/2014/main" id="{00000000-0008-0000-0300-00002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66876" y="1419225"/>
          <a:ext cx="366674" cy="366674"/>
        </a:xfrm>
        <a:prstGeom prst="rect">
          <a:avLst/>
        </a:prstGeom>
      </xdr:spPr>
    </xdr:pic>
    <xdr:clientData/>
  </xdr:twoCellAnchor>
  <xdr:twoCellAnchor>
    <xdr:from>
      <xdr:col>3</xdr:col>
      <xdr:colOff>9525</xdr:colOff>
      <xdr:row>14</xdr:row>
      <xdr:rowOff>95250</xdr:rowOff>
    </xdr:from>
    <xdr:to>
      <xdr:col>3</xdr:col>
      <xdr:colOff>581025</xdr:colOff>
      <xdr:row>14</xdr:row>
      <xdr:rowOff>104775</xdr:rowOff>
    </xdr:to>
    <xdr:cxnSp macro="">
      <xdr:nvCxnSpPr>
        <xdr:cNvPr id="35" name="Straight Arrow Connector 34">
          <a:extLst>
            <a:ext uri="{FF2B5EF4-FFF2-40B4-BE49-F238E27FC236}">
              <a16:creationId xmlns:a16="http://schemas.microsoft.com/office/drawing/2014/main" id="{00000000-0008-0000-0300-000023000000}"/>
            </a:ext>
          </a:extLst>
        </xdr:cNvPr>
        <xdr:cNvCxnSpPr/>
      </xdr:nvCxnSpPr>
      <xdr:spPr>
        <a:xfrm flipV="1">
          <a:off x="1781175" y="2762250"/>
          <a:ext cx="571500"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200026</xdr:colOff>
      <xdr:row>16</xdr:row>
      <xdr:rowOff>171450</xdr:rowOff>
    </xdr:from>
    <xdr:to>
      <xdr:col>3</xdr:col>
      <xdr:colOff>9526</xdr:colOff>
      <xdr:row>19</xdr:row>
      <xdr:rowOff>66675</xdr:rowOff>
    </xdr:to>
    <xdr:sp macro="" textlink="">
      <xdr:nvSpPr>
        <xdr:cNvPr id="36" name="Rectangle 35">
          <a:extLst>
            <a:ext uri="{FF2B5EF4-FFF2-40B4-BE49-F238E27FC236}">
              <a16:creationId xmlns:a16="http://schemas.microsoft.com/office/drawing/2014/main" id="{00000000-0008-0000-0300-000024000000}"/>
            </a:ext>
          </a:extLst>
        </xdr:cNvPr>
        <xdr:cNvSpPr/>
      </xdr:nvSpPr>
      <xdr:spPr>
        <a:xfrm>
          <a:off x="790576" y="3219450"/>
          <a:ext cx="990600" cy="4667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Quarterly Meeting</a:t>
          </a:r>
        </a:p>
      </xdr:txBody>
    </xdr:sp>
    <xdr:clientData/>
  </xdr:twoCellAnchor>
  <xdr:twoCellAnchor>
    <xdr:from>
      <xdr:col>6</xdr:col>
      <xdr:colOff>95250</xdr:colOff>
      <xdr:row>13</xdr:row>
      <xdr:rowOff>104775</xdr:rowOff>
    </xdr:from>
    <xdr:to>
      <xdr:col>7</xdr:col>
      <xdr:colOff>514350</xdr:colOff>
      <xdr:row>15</xdr:row>
      <xdr:rowOff>171450</xdr:rowOff>
    </xdr:to>
    <xdr:sp macro="" textlink="">
      <xdr:nvSpPr>
        <xdr:cNvPr id="37" name="Rectangle 36">
          <a:extLst>
            <a:ext uri="{FF2B5EF4-FFF2-40B4-BE49-F238E27FC236}">
              <a16:creationId xmlns:a16="http://schemas.microsoft.com/office/drawing/2014/main" id="{00000000-0008-0000-0300-000025000000}"/>
            </a:ext>
          </a:extLst>
        </xdr:cNvPr>
        <xdr:cNvSpPr/>
      </xdr:nvSpPr>
      <xdr:spPr>
        <a:xfrm>
          <a:off x="3143250" y="1438275"/>
          <a:ext cx="1028700" cy="44767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Tender Response</a:t>
          </a:r>
        </a:p>
      </xdr:txBody>
    </xdr:sp>
    <xdr:clientData/>
  </xdr:twoCellAnchor>
  <xdr:twoCellAnchor>
    <xdr:from>
      <xdr:col>3</xdr:col>
      <xdr:colOff>9526</xdr:colOff>
      <xdr:row>15</xdr:row>
      <xdr:rowOff>171450</xdr:rowOff>
    </xdr:from>
    <xdr:to>
      <xdr:col>7</xdr:col>
      <xdr:colOff>9525</xdr:colOff>
      <xdr:row>18</xdr:row>
      <xdr:rowOff>23813</xdr:rowOff>
    </xdr:to>
    <xdr:cxnSp macro="">
      <xdr:nvCxnSpPr>
        <xdr:cNvPr id="38" name="Straight Arrow Connector 37">
          <a:extLst>
            <a:ext uri="{FF2B5EF4-FFF2-40B4-BE49-F238E27FC236}">
              <a16:creationId xmlns:a16="http://schemas.microsoft.com/office/drawing/2014/main" id="{00000000-0008-0000-0300-000026000000}"/>
            </a:ext>
          </a:extLst>
        </xdr:cNvPr>
        <xdr:cNvCxnSpPr>
          <a:stCxn id="37" idx="2"/>
          <a:endCxn id="36" idx="3"/>
        </xdr:cNvCxnSpPr>
      </xdr:nvCxnSpPr>
      <xdr:spPr>
        <a:xfrm flipH="1">
          <a:off x="1781176" y="3028950"/>
          <a:ext cx="2362199" cy="42386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104776</xdr:colOff>
      <xdr:row>19</xdr:row>
      <xdr:rowOff>66675</xdr:rowOff>
    </xdr:from>
    <xdr:to>
      <xdr:col>2</xdr:col>
      <xdr:colOff>116662</xdr:colOff>
      <xdr:row>20</xdr:row>
      <xdr:rowOff>47625</xdr:rowOff>
    </xdr:to>
    <xdr:cxnSp macro="">
      <xdr:nvCxnSpPr>
        <xdr:cNvPr id="41" name="Straight Arrow Connector 40">
          <a:extLst>
            <a:ext uri="{FF2B5EF4-FFF2-40B4-BE49-F238E27FC236}">
              <a16:creationId xmlns:a16="http://schemas.microsoft.com/office/drawing/2014/main" id="{00000000-0008-0000-0300-000029000000}"/>
            </a:ext>
          </a:extLst>
        </xdr:cNvPr>
        <xdr:cNvCxnSpPr>
          <a:stCxn id="36" idx="2"/>
          <a:endCxn id="52" idx="0"/>
        </xdr:cNvCxnSpPr>
      </xdr:nvCxnSpPr>
      <xdr:spPr>
        <a:xfrm>
          <a:off x="1285876" y="3686175"/>
          <a:ext cx="11886" cy="1714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85718</xdr:colOff>
      <xdr:row>22</xdr:row>
      <xdr:rowOff>180974</xdr:rowOff>
    </xdr:from>
    <xdr:to>
      <xdr:col>10</xdr:col>
      <xdr:colOff>38100</xdr:colOff>
      <xdr:row>26</xdr:row>
      <xdr:rowOff>38100</xdr:rowOff>
    </xdr:to>
    <xdr:sp macro="" textlink="">
      <xdr:nvSpPr>
        <xdr:cNvPr id="46" name="Left Brace 45">
          <a:extLst>
            <a:ext uri="{FF2B5EF4-FFF2-40B4-BE49-F238E27FC236}">
              <a16:creationId xmlns:a16="http://schemas.microsoft.com/office/drawing/2014/main" id="{00000000-0008-0000-0300-00002E000000}"/>
            </a:ext>
          </a:extLst>
        </xdr:cNvPr>
        <xdr:cNvSpPr/>
      </xdr:nvSpPr>
      <xdr:spPr>
        <a:xfrm>
          <a:off x="5400668" y="4371974"/>
          <a:ext cx="542932" cy="619126"/>
        </a:xfrm>
        <a:prstGeom prst="leftBrace">
          <a:avLst>
            <a:gd name="adj1" fmla="val 8333"/>
            <a:gd name="adj2" fmla="val 50626"/>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1</xdr:col>
      <xdr:colOff>523875</xdr:colOff>
      <xdr:row>11</xdr:row>
      <xdr:rowOff>0</xdr:rowOff>
    </xdr:from>
    <xdr:to>
      <xdr:col>2</xdr:col>
      <xdr:colOff>280949</xdr:colOff>
      <xdr:row>12</xdr:row>
      <xdr:rowOff>176174</xdr:rowOff>
    </xdr:to>
    <xdr:pic>
      <xdr:nvPicPr>
        <xdr:cNvPr id="47" name="Graphic 23" descr="Computer">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14425" y="2095500"/>
          <a:ext cx="347624" cy="366674"/>
        </a:xfrm>
        <a:prstGeom prst="rect">
          <a:avLst/>
        </a:prstGeom>
      </xdr:spPr>
    </xdr:pic>
    <xdr:clientData/>
  </xdr:twoCellAnchor>
  <xdr:twoCellAnchor>
    <xdr:from>
      <xdr:col>2</xdr:col>
      <xdr:colOff>95250</xdr:colOff>
      <xdr:row>12</xdr:row>
      <xdr:rowOff>99974</xdr:rowOff>
    </xdr:from>
    <xdr:to>
      <xdr:col>2</xdr:col>
      <xdr:colOff>97612</xdr:colOff>
      <xdr:row>13</xdr:row>
      <xdr:rowOff>95250</xdr:rowOff>
    </xdr:to>
    <xdr:cxnSp macro="">
      <xdr:nvCxnSpPr>
        <xdr:cNvPr id="48" name="Straight Arrow Connector 47">
          <a:extLst>
            <a:ext uri="{FF2B5EF4-FFF2-40B4-BE49-F238E27FC236}">
              <a16:creationId xmlns:a16="http://schemas.microsoft.com/office/drawing/2014/main" id="{00000000-0008-0000-0300-000030000000}"/>
            </a:ext>
          </a:extLst>
        </xdr:cNvPr>
        <xdr:cNvCxnSpPr>
          <a:stCxn id="47" idx="2"/>
          <a:endCxn id="33" idx="0"/>
        </xdr:cNvCxnSpPr>
      </xdr:nvCxnSpPr>
      <xdr:spPr>
        <a:xfrm flipH="1">
          <a:off x="704850" y="1242974"/>
          <a:ext cx="2362" cy="1857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533400</xdr:colOff>
      <xdr:row>20</xdr:row>
      <xdr:rowOff>47625</xdr:rowOff>
    </xdr:from>
    <xdr:to>
      <xdr:col>2</xdr:col>
      <xdr:colOff>290474</xdr:colOff>
      <xdr:row>22</xdr:row>
      <xdr:rowOff>33299</xdr:rowOff>
    </xdr:to>
    <xdr:pic>
      <xdr:nvPicPr>
        <xdr:cNvPr id="52" name="Graphic 23" descr="Computer">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33400" y="2714625"/>
          <a:ext cx="366674" cy="366674"/>
        </a:xfrm>
        <a:prstGeom prst="rect">
          <a:avLst/>
        </a:prstGeom>
      </xdr:spPr>
    </xdr:pic>
    <xdr:clientData/>
  </xdr:twoCellAnchor>
  <xdr:twoCellAnchor>
    <xdr:from>
      <xdr:col>2</xdr:col>
      <xdr:colOff>104775</xdr:colOff>
      <xdr:row>22</xdr:row>
      <xdr:rowOff>33299</xdr:rowOff>
    </xdr:from>
    <xdr:to>
      <xdr:col>2</xdr:col>
      <xdr:colOff>107137</xdr:colOff>
      <xdr:row>23</xdr:row>
      <xdr:rowOff>28575</xdr:rowOff>
    </xdr:to>
    <xdr:cxnSp macro="">
      <xdr:nvCxnSpPr>
        <xdr:cNvPr id="53" name="Straight Arrow Connector 52">
          <a:extLst>
            <a:ext uri="{FF2B5EF4-FFF2-40B4-BE49-F238E27FC236}">
              <a16:creationId xmlns:a16="http://schemas.microsoft.com/office/drawing/2014/main" id="{00000000-0008-0000-0300-000035000000}"/>
            </a:ext>
          </a:extLst>
        </xdr:cNvPr>
        <xdr:cNvCxnSpPr>
          <a:stCxn id="52" idx="2"/>
        </xdr:cNvCxnSpPr>
      </xdr:nvCxnSpPr>
      <xdr:spPr>
        <a:xfrm flipH="1">
          <a:off x="714375" y="3081299"/>
          <a:ext cx="2362" cy="1857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34</xdr:row>
      <xdr:rowOff>19050</xdr:rowOff>
    </xdr:from>
    <xdr:to>
      <xdr:col>11</xdr:col>
      <xdr:colOff>428625</xdr:colOff>
      <xdr:row>36</xdr:row>
      <xdr:rowOff>76200</xdr:rowOff>
    </xdr:to>
    <xdr:sp macro="" textlink="">
      <xdr:nvSpPr>
        <xdr:cNvPr id="55" name="Rectangle 54">
          <a:extLst>
            <a:ext uri="{FF2B5EF4-FFF2-40B4-BE49-F238E27FC236}">
              <a16:creationId xmlns:a16="http://schemas.microsoft.com/office/drawing/2014/main" id="{00000000-0008-0000-0300-000037000000}"/>
            </a:ext>
          </a:extLst>
        </xdr:cNvPr>
        <xdr:cNvSpPr/>
      </xdr:nvSpPr>
      <xdr:spPr>
        <a:xfrm>
          <a:off x="5495925" y="5353050"/>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Cashbook</a:t>
          </a:r>
        </a:p>
      </xdr:txBody>
    </xdr:sp>
    <xdr:clientData/>
  </xdr:twoCellAnchor>
  <xdr:twoCellAnchor editAs="oneCell">
    <xdr:from>
      <xdr:col>10</xdr:col>
      <xdr:colOff>381000</xdr:colOff>
      <xdr:row>30</xdr:row>
      <xdr:rowOff>171450</xdr:rowOff>
    </xdr:from>
    <xdr:to>
      <xdr:col>11</xdr:col>
      <xdr:colOff>138074</xdr:colOff>
      <xdr:row>32</xdr:row>
      <xdr:rowOff>157124</xdr:rowOff>
    </xdr:to>
    <xdr:pic>
      <xdr:nvPicPr>
        <xdr:cNvPr id="56" name="Graphic 23" descr="Computer">
          <a:extLst>
            <a:ext uri="{FF2B5EF4-FFF2-40B4-BE49-F238E27FC236}">
              <a16:creationId xmlns:a16="http://schemas.microsoft.com/office/drawing/2014/main" id="{00000000-0008-0000-0300-000038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867400" y="4743450"/>
          <a:ext cx="366674" cy="366674"/>
        </a:xfrm>
        <a:prstGeom prst="rect">
          <a:avLst/>
        </a:prstGeom>
      </xdr:spPr>
    </xdr:pic>
    <xdr:clientData/>
  </xdr:twoCellAnchor>
  <xdr:twoCellAnchor>
    <xdr:from>
      <xdr:col>10</xdr:col>
      <xdr:colOff>561975</xdr:colOff>
      <xdr:row>32</xdr:row>
      <xdr:rowOff>157124</xdr:rowOff>
    </xdr:from>
    <xdr:to>
      <xdr:col>10</xdr:col>
      <xdr:colOff>564337</xdr:colOff>
      <xdr:row>33</xdr:row>
      <xdr:rowOff>152400</xdr:rowOff>
    </xdr:to>
    <xdr:cxnSp macro="">
      <xdr:nvCxnSpPr>
        <xdr:cNvPr id="57" name="Straight Arrow Connector 56">
          <a:extLst>
            <a:ext uri="{FF2B5EF4-FFF2-40B4-BE49-F238E27FC236}">
              <a16:creationId xmlns:a16="http://schemas.microsoft.com/office/drawing/2014/main" id="{00000000-0008-0000-0300-000039000000}"/>
            </a:ext>
          </a:extLst>
        </xdr:cNvPr>
        <xdr:cNvCxnSpPr>
          <a:stCxn id="56" idx="2"/>
        </xdr:cNvCxnSpPr>
      </xdr:nvCxnSpPr>
      <xdr:spPr>
        <a:xfrm flipH="1">
          <a:off x="6048375" y="5110124"/>
          <a:ext cx="2362" cy="1857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552451</xdr:colOff>
      <xdr:row>29</xdr:row>
      <xdr:rowOff>123825</xdr:rowOff>
    </xdr:from>
    <xdr:to>
      <xdr:col>10</xdr:col>
      <xdr:colOff>554812</xdr:colOff>
      <xdr:row>30</xdr:row>
      <xdr:rowOff>180975</xdr:rowOff>
    </xdr:to>
    <xdr:cxnSp macro="">
      <xdr:nvCxnSpPr>
        <xdr:cNvPr id="58" name="Straight Arrow Connector 57">
          <a:extLst>
            <a:ext uri="{FF2B5EF4-FFF2-40B4-BE49-F238E27FC236}">
              <a16:creationId xmlns:a16="http://schemas.microsoft.com/office/drawing/2014/main" id="{00000000-0008-0000-0300-00003A000000}"/>
            </a:ext>
          </a:extLst>
        </xdr:cNvPr>
        <xdr:cNvCxnSpPr/>
      </xdr:nvCxnSpPr>
      <xdr:spPr>
        <a:xfrm>
          <a:off x="6038851" y="4505325"/>
          <a:ext cx="2361" cy="2476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266700</xdr:colOff>
      <xdr:row>27</xdr:row>
      <xdr:rowOff>28575</xdr:rowOff>
    </xdr:from>
    <xdr:to>
      <xdr:col>13</xdr:col>
      <xdr:colOff>66675</xdr:colOff>
      <xdr:row>29</xdr:row>
      <xdr:rowOff>57150</xdr:rowOff>
    </xdr:to>
    <xdr:pic>
      <xdr:nvPicPr>
        <xdr:cNvPr id="59" name="Graphic 30" descr="Open Folder">
          <a:extLst>
            <a:ext uri="{FF2B5EF4-FFF2-40B4-BE49-F238E27FC236}">
              <a16:creationId xmlns:a16="http://schemas.microsoft.com/office/drawing/2014/main" id="{00000000-0008-0000-0300-00003B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972300" y="4029075"/>
          <a:ext cx="409575" cy="409575"/>
        </a:xfrm>
        <a:prstGeom prst="rect">
          <a:avLst/>
        </a:prstGeom>
      </xdr:spPr>
    </xdr:pic>
    <xdr:clientData/>
  </xdr:twoCellAnchor>
  <xdr:twoCellAnchor>
    <xdr:from>
      <xdr:col>11</xdr:col>
      <xdr:colOff>438150</xdr:colOff>
      <xdr:row>28</xdr:row>
      <xdr:rowOff>42863</xdr:rowOff>
    </xdr:from>
    <xdr:to>
      <xdr:col>12</xdr:col>
      <xdr:colOff>266700</xdr:colOff>
      <xdr:row>28</xdr:row>
      <xdr:rowOff>47626</xdr:rowOff>
    </xdr:to>
    <xdr:cxnSp macro="">
      <xdr:nvCxnSpPr>
        <xdr:cNvPr id="60" name="Straight Arrow Connector 59">
          <a:extLst>
            <a:ext uri="{FF2B5EF4-FFF2-40B4-BE49-F238E27FC236}">
              <a16:creationId xmlns:a16="http://schemas.microsoft.com/office/drawing/2014/main" id="{00000000-0008-0000-0300-00003C000000}"/>
            </a:ext>
          </a:extLst>
        </xdr:cNvPr>
        <xdr:cNvCxnSpPr>
          <a:endCxn id="59" idx="1"/>
        </xdr:cNvCxnSpPr>
      </xdr:nvCxnSpPr>
      <xdr:spPr>
        <a:xfrm flipV="1">
          <a:off x="6534150" y="4233863"/>
          <a:ext cx="438150" cy="476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38</xdr:row>
      <xdr:rowOff>19050</xdr:rowOff>
    </xdr:from>
    <xdr:to>
      <xdr:col>11</xdr:col>
      <xdr:colOff>438150</xdr:colOff>
      <xdr:row>40</xdr:row>
      <xdr:rowOff>76200</xdr:rowOff>
    </xdr:to>
    <xdr:sp macro="" textlink="">
      <xdr:nvSpPr>
        <xdr:cNvPr id="63" name="Rectangle 62">
          <a:extLst>
            <a:ext uri="{FF2B5EF4-FFF2-40B4-BE49-F238E27FC236}">
              <a16:creationId xmlns:a16="http://schemas.microsoft.com/office/drawing/2014/main" id="{00000000-0008-0000-0300-00003F000000}"/>
            </a:ext>
          </a:extLst>
        </xdr:cNvPr>
        <xdr:cNvSpPr/>
      </xdr:nvSpPr>
      <xdr:spPr>
        <a:xfrm>
          <a:off x="5505450" y="6115050"/>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Cheque</a:t>
          </a:r>
        </a:p>
      </xdr:txBody>
    </xdr:sp>
    <xdr:clientData/>
  </xdr:twoCellAnchor>
  <xdr:twoCellAnchor>
    <xdr:from>
      <xdr:col>12</xdr:col>
      <xdr:colOff>590550</xdr:colOff>
      <xdr:row>39</xdr:row>
      <xdr:rowOff>152400</xdr:rowOff>
    </xdr:from>
    <xdr:to>
      <xdr:col>14</xdr:col>
      <xdr:colOff>400050</xdr:colOff>
      <xdr:row>42</xdr:row>
      <xdr:rowOff>19050</xdr:rowOff>
    </xdr:to>
    <xdr:sp macro="" textlink="">
      <xdr:nvSpPr>
        <xdr:cNvPr id="64" name="Rectangle 63">
          <a:extLst>
            <a:ext uri="{FF2B5EF4-FFF2-40B4-BE49-F238E27FC236}">
              <a16:creationId xmlns:a16="http://schemas.microsoft.com/office/drawing/2014/main" id="{00000000-0008-0000-0300-000040000000}"/>
            </a:ext>
          </a:extLst>
        </xdr:cNvPr>
        <xdr:cNvSpPr/>
      </xdr:nvSpPr>
      <xdr:spPr>
        <a:xfrm>
          <a:off x="7296150" y="6438900"/>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Councillor</a:t>
          </a:r>
          <a:r>
            <a:rPr lang="en-GB" sz="1100" baseline="0">
              <a:solidFill>
                <a:sysClr val="windowText" lastClr="000000"/>
              </a:solidFill>
            </a:rPr>
            <a:t> x 2</a:t>
          </a:r>
          <a:endParaRPr lang="en-GB" sz="1100">
            <a:solidFill>
              <a:sysClr val="windowText" lastClr="000000"/>
            </a:solidFill>
          </a:endParaRPr>
        </a:p>
      </xdr:txBody>
    </xdr:sp>
    <xdr:clientData/>
  </xdr:twoCellAnchor>
  <xdr:twoCellAnchor>
    <xdr:from>
      <xdr:col>10</xdr:col>
      <xdr:colOff>571500</xdr:colOff>
      <xdr:row>36</xdr:row>
      <xdr:rowOff>114300</xdr:rowOff>
    </xdr:from>
    <xdr:to>
      <xdr:col>10</xdr:col>
      <xdr:colOff>571501</xdr:colOff>
      <xdr:row>37</xdr:row>
      <xdr:rowOff>180975</xdr:rowOff>
    </xdr:to>
    <xdr:cxnSp macro="">
      <xdr:nvCxnSpPr>
        <xdr:cNvPr id="70" name="Straight Arrow Connector 69">
          <a:extLst>
            <a:ext uri="{FF2B5EF4-FFF2-40B4-BE49-F238E27FC236}">
              <a16:creationId xmlns:a16="http://schemas.microsoft.com/office/drawing/2014/main" id="{00000000-0008-0000-0300-000046000000}"/>
            </a:ext>
          </a:extLst>
        </xdr:cNvPr>
        <xdr:cNvCxnSpPr/>
      </xdr:nvCxnSpPr>
      <xdr:spPr>
        <a:xfrm flipH="1" flipV="1">
          <a:off x="6057900" y="5829300"/>
          <a:ext cx="1" cy="2571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369076</xdr:colOff>
      <xdr:row>45</xdr:row>
      <xdr:rowOff>11925</xdr:rowOff>
    </xdr:from>
    <xdr:to>
      <xdr:col>14</xdr:col>
      <xdr:colOff>126150</xdr:colOff>
      <xdr:row>46</xdr:row>
      <xdr:rowOff>188099</xdr:rowOff>
    </xdr:to>
    <xdr:pic>
      <xdr:nvPicPr>
        <xdr:cNvPr id="72" name="Graphic 9" descr="Open envelope">
          <a:extLst>
            <a:ext uri="{FF2B5EF4-FFF2-40B4-BE49-F238E27FC236}">
              <a16:creationId xmlns:a16="http://schemas.microsoft.com/office/drawing/2014/main" id="{00000000-0008-0000-0300-000048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84276" y="6869925"/>
          <a:ext cx="366674" cy="366674"/>
        </a:xfrm>
        <a:prstGeom prst="rect">
          <a:avLst/>
        </a:prstGeom>
      </xdr:spPr>
    </xdr:pic>
    <xdr:clientData/>
  </xdr:twoCellAnchor>
  <xdr:twoCellAnchor>
    <xdr:from>
      <xdr:col>10</xdr:col>
      <xdr:colOff>19050</xdr:colOff>
      <xdr:row>42</xdr:row>
      <xdr:rowOff>9525</xdr:rowOff>
    </xdr:from>
    <xdr:to>
      <xdr:col>11</xdr:col>
      <xdr:colOff>438150</xdr:colOff>
      <xdr:row>44</xdr:row>
      <xdr:rowOff>66675</xdr:rowOff>
    </xdr:to>
    <xdr:sp macro="" textlink="">
      <xdr:nvSpPr>
        <xdr:cNvPr id="73" name="Rectangle 72">
          <a:extLst>
            <a:ext uri="{FF2B5EF4-FFF2-40B4-BE49-F238E27FC236}">
              <a16:creationId xmlns:a16="http://schemas.microsoft.com/office/drawing/2014/main" id="{00000000-0008-0000-0300-000049000000}"/>
            </a:ext>
          </a:extLst>
        </xdr:cNvPr>
        <xdr:cNvSpPr/>
      </xdr:nvSpPr>
      <xdr:spPr>
        <a:xfrm>
          <a:off x="5505450" y="6867525"/>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Remittance</a:t>
          </a:r>
          <a:r>
            <a:rPr lang="en-GB" sz="1100" baseline="0">
              <a:solidFill>
                <a:sysClr val="windowText" lastClr="000000"/>
              </a:solidFill>
            </a:rPr>
            <a:t> Advice</a:t>
          </a:r>
          <a:endParaRPr lang="en-GB" sz="1100">
            <a:solidFill>
              <a:sysClr val="windowText" lastClr="000000"/>
            </a:solidFill>
          </a:endParaRPr>
        </a:p>
      </xdr:txBody>
    </xdr:sp>
    <xdr:clientData/>
  </xdr:twoCellAnchor>
  <xdr:twoCellAnchor>
    <xdr:from>
      <xdr:col>11</xdr:col>
      <xdr:colOff>457193</xdr:colOff>
      <xdr:row>38</xdr:row>
      <xdr:rowOff>171450</xdr:rowOff>
    </xdr:from>
    <xdr:to>
      <xdr:col>12</xdr:col>
      <xdr:colOff>104775</xdr:colOff>
      <xdr:row>43</xdr:row>
      <xdr:rowOff>38100</xdr:rowOff>
    </xdr:to>
    <xdr:sp macro="" textlink="">
      <xdr:nvSpPr>
        <xdr:cNvPr id="75" name="Left Brace 74">
          <a:extLst>
            <a:ext uri="{FF2B5EF4-FFF2-40B4-BE49-F238E27FC236}">
              <a16:creationId xmlns:a16="http://schemas.microsoft.com/office/drawing/2014/main" id="{00000000-0008-0000-0300-00004B000000}"/>
            </a:ext>
          </a:extLst>
        </xdr:cNvPr>
        <xdr:cNvSpPr/>
      </xdr:nvSpPr>
      <xdr:spPr>
        <a:xfrm rot="10800000">
          <a:off x="6553193" y="6267450"/>
          <a:ext cx="257182" cy="819150"/>
        </a:xfrm>
        <a:prstGeom prst="leftBrace">
          <a:avLst>
            <a:gd name="adj1" fmla="val 8333"/>
            <a:gd name="adj2" fmla="val 51892"/>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161925</xdr:colOff>
      <xdr:row>41</xdr:row>
      <xdr:rowOff>1</xdr:rowOff>
    </xdr:from>
    <xdr:to>
      <xdr:col>13</xdr:col>
      <xdr:colOff>381000</xdr:colOff>
      <xdr:row>45</xdr:row>
      <xdr:rowOff>66675</xdr:rowOff>
    </xdr:to>
    <xdr:cxnSp macro="">
      <xdr:nvCxnSpPr>
        <xdr:cNvPr id="77" name="Straight Arrow Connector 76">
          <a:extLst>
            <a:ext uri="{FF2B5EF4-FFF2-40B4-BE49-F238E27FC236}">
              <a16:creationId xmlns:a16="http://schemas.microsoft.com/office/drawing/2014/main" id="{00000000-0008-0000-0300-00004D000000}"/>
            </a:ext>
          </a:extLst>
        </xdr:cNvPr>
        <xdr:cNvCxnSpPr/>
      </xdr:nvCxnSpPr>
      <xdr:spPr>
        <a:xfrm>
          <a:off x="6867525" y="6096001"/>
          <a:ext cx="828675" cy="8286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180976</xdr:colOff>
      <xdr:row>65</xdr:row>
      <xdr:rowOff>47625</xdr:rowOff>
    </xdr:from>
    <xdr:to>
      <xdr:col>2</xdr:col>
      <xdr:colOff>600076</xdr:colOff>
      <xdr:row>67</xdr:row>
      <xdr:rowOff>57150</xdr:rowOff>
    </xdr:to>
    <xdr:sp macro="" textlink="">
      <xdr:nvSpPr>
        <xdr:cNvPr id="79" name="Rectangle 78">
          <a:extLst>
            <a:ext uri="{FF2B5EF4-FFF2-40B4-BE49-F238E27FC236}">
              <a16:creationId xmlns:a16="http://schemas.microsoft.com/office/drawing/2014/main" id="{00000000-0008-0000-0300-00004F000000}"/>
            </a:ext>
          </a:extLst>
        </xdr:cNvPr>
        <xdr:cNvSpPr/>
      </xdr:nvSpPr>
      <xdr:spPr>
        <a:xfrm>
          <a:off x="180976" y="9191625"/>
          <a:ext cx="1028700"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Minutes</a:t>
          </a:r>
        </a:p>
      </xdr:txBody>
    </xdr:sp>
    <xdr:clientData/>
  </xdr:twoCellAnchor>
  <xdr:twoCellAnchor>
    <xdr:from>
      <xdr:col>1</xdr:col>
      <xdr:colOff>180976</xdr:colOff>
      <xdr:row>59</xdr:row>
      <xdr:rowOff>19050</xdr:rowOff>
    </xdr:from>
    <xdr:to>
      <xdr:col>3</xdr:col>
      <xdr:colOff>1</xdr:colOff>
      <xdr:row>61</xdr:row>
      <xdr:rowOff>123825</xdr:rowOff>
    </xdr:to>
    <xdr:sp macro="" textlink="">
      <xdr:nvSpPr>
        <xdr:cNvPr id="80" name="Rectangle 79">
          <a:extLst>
            <a:ext uri="{FF2B5EF4-FFF2-40B4-BE49-F238E27FC236}">
              <a16:creationId xmlns:a16="http://schemas.microsoft.com/office/drawing/2014/main" id="{00000000-0008-0000-0300-000050000000}"/>
            </a:ext>
          </a:extLst>
        </xdr:cNvPr>
        <xdr:cNvSpPr/>
      </xdr:nvSpPr>
      <xdr:spPr>
        <a:xfrm>
          <a:off x="771526" y="11258550"/>
          <a:ext cx="1000125" cy="48577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PC/Finance</a:t>
          </a:r>
          <a:r>
            <a:rPr lang="en-GB" sz="1100" baseline="0">
              <a:solidFill>
                <a:sysClr val="windowText" lastClr="000000"/>
              </a:solidFill>
            </a:rPr>
            <a:t> </a:t>
          </a:r>
          <a:r>
            <a:rPr lang="en-GB" sz="1100">
              <a:solidFill>
                <a:sysClr val="windowText" lastClr="000000"/>
              </a:solidFill>
            </a:rPr>
            <a:t>Meeting</a:t>
          </a:r>
        </a:p>
      </xdr:txBody>
    </xdr:sp>
    <xdr:clientData/>
  </xdr:twoCellAnchor>
  <xdr:twoCellAnchor>
    <xdr:from>
      <xdr:col>2</xdr:col>
      <xdr:colOff>90489</xdr:colOff>
      <xdr:row>61</xdr:row>
      <xdr:rowOff>123825</xdr:rowOff>
    </xdr:from>
    <xdr:to>
      <xdr:col>2</xdr:col>
      <xdr:colOff>97612</xdr:colOff>
      <xdr:row>62</xdr:row>
      <xdr:rowOff>85725</xdr:rowOff>
    </xdr:to>
    <xdr:cxnSp macro="">
      <xdr:nvCxnSpPr>
        <xdr:cNvPr id="81" name="Straight Arrow Connector 80">
          <a:extLst>
            <a:ext uri="{FF2B5EF4-FFF2-40B4-BE49-F238E27FC236}">
              <a16:creationId xmlns:a16="http://schemas.microsoft.com/office/drawing/2014/main" id="{00000000-0008-0000-0300-000051000000}"/>
            </a:ext>
          </a:extLst>
        </xdr:cNvPr>
        <xdr:cNvCxnSpPr>
          <a:stCxn id="80" idx="2"/>
          <a:endCxn id="82" idx="0"/>
        </xdr:cNvCxnSpPr>
      </xdr:nvCxnSpPr>
      <xdr:spPr>
        <a:xfrm>
          <a:off x="1271589" y="11744325"/>
          <a:ext cx="7123" cy="1524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514350</xdr:colOff>
      <xdr:row>62</xdr:row>
      <xdr:rowOff>85725</xdr:rowOff>
    </xdr:from>
    <xdr:to>
      <xdr:col>2</xdr:col>
      <xdr:colOff>271424</xdr:colOff>
      <xdr:row>64</xdr:row>
      <xdr:rowOff>71399</xdr:rowOff>
    </xdr:to>
    <xdr:pic>
      <xdr:nvPicPr>
        <xdr:cNvPr id="82" name="Graphic 23" descr="Computer">
          <a:extLst>
            <a:ext uri="{FF2B5EF4-FFF2-40B4-BE49-F238E27FC236}">
              <a16:creationId xmlns:a16="http://schemas.microsoft.com/office/drawing/2014/main" id="{00000000-0008-0000-0300-000052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14350" y="8658225"/>
          <a:ext cx="366674" cy="366674"/>
        </a:xfrm>
        <a:prstGeom prst="rect">
          <a:avLst/>
        </a:prstGeom>
      </xdr:spPr>
    </xdr:pic>
    <xdr:clientData/>
  </xdr:twoCellAnchor>
  <xdr:twoCellAnchor>
    <xdr:from>
      <xdr:col>2</xdr:col>
      <xdr:colOff>85725</xdr:colOff>
      <xdr:row>64</xdr:row>
      <xdr:rowOff>71399</xdr:rowOff>
    </xdr:from>
    <xdr:to>
      <xdr:col>2</xdr:col>
      <xdr:colOff>88087</xdr:colOff>
      <xdr:row>65</xdr:row>
      <xdr:rowOff>66675</xdr:rowOff>
    </xdr:to>
    <xdr:cxnSp macro="">
      <xdr:nvCxnSpPr>
        <xdr:cNvPr id="83" name="Straight Arrow Connector 82">
          <a:extLst>
            <a:ext uri="{FF2B5EF4-FFF2-40B4-BE49-F238E27FC236}">
              <a16:creationId xmlns:a16="http://schemas.microsoft.com/office/drawing/2014/main" id="{00000000-0008-0000-0300-000053000000}"/>
            </a:ext>
          </a:extLst>
        </xdr:cNvPr>
        <xdr:cNvCxnSpPr>
          <a:stCxn id="82" idx="2"/>
        </xdr:cNvCxnSpPr>
      </xdr:nvCxnSpPr>
      <xdr:spPr>
        <a:xfrm flipH="1">
          <a:off x="695325" y="9024899"/>
          <a:ext cx="2362" cy="1857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200026</xdr:colOff>
      <xdr:row>65</xdr:row>
      <xdr:rowOff>47625</xdr:rowOff>
    </xdr:from>
    <xdr:to>
      <xdr:col>6</xdr:col>
      <xdr:colOff>9526</xdr:colOff>
      <xdr:row>67</xdr:row>
      <xdr:rowOff>104775</xdr:rowOff>
    </xdr:to>
    <xdr:sp macro="" textlink="">
      <xdr:nvSpPr>
        <xdr:cNvPr id="84" name="Rectangle 83">
          <a:extLst>
            <a:ext uri="{FF2B5EF4-FFF2-40B4-BE49-F238E27FC236}">
              <a16:creationId xmlns:a16="http://schemas.microsoft.com/office/drawing/2014/main" id="{00000000-0008-0000-0300-000054000000}"/>
            </a:ext>
          </a:extLst>
        </xdr:cNvPr>
        <xdr:cNvSpPr/>
      </xdr:nvSpPr>
      <xdr:spPr>
        <a:xfrm>
          <a:off x="2028826" y="9191625"/>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Precept</a:t>
          </a:r>
          <a:r>
            <a:rPr lang="en-GB" sz="1100" baseline="0">
              <a:solidFill>
                <a:sysClr val="windowText" lastClr="000000"/>
              </a:solidFill>
            </a:rPr>
            <a:t> Application</a:t>
          </a:r>
          <a:endParaRPr lang="en-GB" sz="1100">
            <a:solidFill>
              <a:sysClr val="windowText" lastClr="000000"/>
            </a:solidFill>
          </a:endParaRPr>
        </a:p>
      </xdr:txBody>
    </xdr:sp>
    <xdr:clientData/>
  </xdr:twoCellAnchor>
  <xdr:twoCellAnchor>
    <xdr:from>
      <xdr:col>4</xdr:col>
      <xdr:colOff>200026</xdr:colOff>
      <xdr:row>69</xdr:row>
      <xdr:rowOff>9525</xdr:rowOff>
    </xdr:from>
    <xdr:to>
      <xdr:col>6</xdr:col>
      <xdr:colOff>9526</xdr:colOff>
      <xdr:row>71</xdr:row>
      <xdr:rowOff>66675</xdr:rowOff>
    </xdr:to>
    <xdr:sp macro="" textlink="">
      <xdr:nvSpPr>
        <xdr:cNvPr id="85" name="Rectangle 84">
          <a:extLst>
            <a:ext uri="{FF2B5EF4-FFF2-40B4-BE49-F238E27FC236}">
              <a16:creationId xmlns:a16="http://schemas.microsoft.com/office/drawing/2014/main" id="{00000000-0008-0000-0300-000055000000}"/>
            </a:ext>
          </a:extLst>
        </xdr:cNvPr>
        <xdr:cNvSpPr/>
      </xdr:nvSpPr>
      <xdr:spPr>
        <a:xfrm>
          <a:off x="2028826" y="9915525"/>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Invoices</a:t>
          </a:r>
        </a:p>
      </xdr:txBody>
    </xdr:sp>
    <xdr:clientData/>
  </xdr:twoCellAnchor>
  <xdr:twoCellAnchor editAs="oneCell">
    <xdr:from>
      <xdr:col>7</xdr:col>
      <xdr:colOff>166651</xdr:colOff>
      <xdr:row>65</xdr:row>
      <xdr:rowOff>66675</xdr:rowOff>
    </xdr:from>
    <xdr:to>
      <xdr:col>7</xdr:col>
      <xdr:colOff>533325</xdr:colOff>
      <xdr:row>67</xdr:row>
      <xdr:rowOff>52349</xdr:rowOff>
    </xdr:to>
    <xdr:pic>
      <xdr:nvPicPr>
        <xdr:cNvPr id="86" name="Graphic 11" descr="Email">
          <a:extLst>
            <a:ext uri="{FF2B5EF4-FFF2-40B4-BE49-F238E27FC236}">
              <a16:creationId xmlns:a16="http://schemas.microsoft.com/office/drawing/2014/main" id="{00000000-0008-0000-0300-00005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824251" y="9210675"/>
          <a:ext cx="366674" cy="366674"/>
        </a:xfrm>
        <a:prstGeom prst="rect">
          <a:avLst/>
        </a:prstGeom>
      </xdr:spPr>
    </xdr:pic>
    <xdr:clientData/>
  </xdr:twoCellAnchor>
  <xdr:twoCellAnchor>
    <xdr:from>
      <xdr:col>6</xdr:col>
      <xdr:colOff>38100</xdr:colOff>
      <xdr:row>66</xdr:row>
      <xdr:rowOff>76200</xdr:rowOff>
    </xdr:from>
    <xdr:to>
      <xdr:col>7</xdr:col>
      <xdr:colOff>0</xdr:colOff>
      <xdr:row>66</xdr:row>
      <xdr:rowOff>85725</xdr:rowOff>
    </xdr:to>
    <xdr:cxnSp macro="">
      <xdr:nvCxnSpPr>
        <xdr:cNvPr id="87" name="Straight Arrow Connector 86">
          <a:extLst>
            <a:ext uri="{FF2B5EF4-FFF2-40B4-BE49-F238E27FC236}">
              <a16:creationId xmlns:a16="http://schemas.microsoft.com/office/drawing/2014/main" id="{00000000-0008-0000-0300-000057000000}"/>
            </a:ext>
          </a:extLst>
        </xdr:cNvPr>
        <xdr:cNvCxnSpPr/>
      </xdr:nvCxnSpPr>
      <xdr:spPr>
        <a:xfrm flipV="1">
          <a:off x="3086100" y="9410700"/>
          <a:ext cx="571500"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147601</xdr:colOff>
      <xdr:row>69</xdr:row>
      <xdr:rowOff>57150</xdr:rowOff>
    </xdr:from>
    <xdr:to>
      <xdr:col>7</xdr:col>
      <xdr:colOff>514275</xdr:colOff>
      <xdr:row>71</xdr:row>
      <xdr:rowOff>42824</xdr:rowOff>
    </xdr:to>
    <xdr:pic>
      <xdr:nvPicPr>
        <xdr:cNvPr id="88" name="Graphic 11" descr="Email">
          <a:extLst>
            <a:ext uri="{FF2B5EF4-FFF2-40B4-BE49-F238E27FC236}">
              <a16:creationId xmlns:a16="http://schemas.microsoft.com/office/drawing/2014/main" id="{00000000-0008-0000-0300-00005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805201" y="9963150"/>
          <a:ext cx="366674" cy="366674"/>
        </a:xfrm>
        <a:prstGeom prst="rect">
          <a:avLst/>
        </a:prstGeom>
      </xdr:spPr>
    </xdr:pic>
    <xdr:clientData/>
  </xdr:twoCellAnchor>
  <xdr:twoCellAnchor>
    <xdr:from>
      <xdr:col>6</xdr:col>
      <xdr:colOff>19050</xdr:colOff>
      <xdr:row>70</xdr:row>
      <xdr:rowOff>66675</xdr:rowOff>
    </xdr:from>
    <xdr:to>
      <xdr:col>6</xdr:col>
      <xdr:colOff>590550</xdr:colOff>
      <xdr:row>70</xdr:row>
      <xdr:rowOff>76200</xdr:rowOff>
    </xdr:to>
    <xdr:cxnSp macro="">
      <xdr:nvCxnSpPr>
        <xdr:cNvPr id="89" name="Straight Arrow Connector 88">
          <a:extLst>
            <a:ext uri="{FF2B5EF4-FFF2-40B4-BE49-F238E27FC236}">
              <a16:creationId xmlns:a16="http://schemas.microsoft.com/office/drawing/2014/main" id="{00000000-0008-0000-0300-000059000000}"/>
            </a:ext>
          </a:extLst>
        </xdr:cNvPr>
        <xdr:cNvCxnSpPr/>
      </xdr:nvCxnSpPr>
      <xdr:spPr>
        <a:xfrm flipV="1">
          <a:off x="3067050" y="10163175"/>
          <a:ext cx="571500"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561975</xdr:colOff>
      <xdr:row>92</xdr:row>
      <xdr:rowOff>190499</xdr:rowOff>
    </xdr:from>
    <xdr:to>
      <xdr:col>2</xdr:col>
      <xdr:colOff>581026</xdr:colOff>
      <xdr:row>97</xdr:row>
      <xdr:rowOff>47624</xdr:rowOff>
    </xdr:to>
    <xdr:sp macro="" textlink="">
      <xdr:nvSpPr>
        <xdr:cNvPr id="90" name="Rectangle 89">
          <a:extLst>
            <a:ext uri="{FF2B5EF4-FFF2-40B4-BE49-F238E27FC236}">
              <a16:creationId xmlns:a16="http://schemas.microsoft.com/office/drawing/2014/main" id="{00000000-0008-0000-0300-00005A000000}"/>
            </a:ext>
          </a:extLst>
        </xdr:cNvPr>
        <xdr:cNvSpPr/>
      </xdr:nvSpPr>
      <xdr:spPr>
        <a:xfrm>
          <a:off x="561975" y="17716499"/>
          <a:ext cx="1200151" cy="8096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Bank Statement Reconcilled with Cashbook Monthly </a:t>
          </a:r>
        </a:p>
      </xdr:txBody>
    </xdr:sp>
    <xdr:clientData/>
  </xdr:twoCellAnchor>
  <xdr:twoCellAnchor editAs="oneCell">
    <xdr:from>
      <xdr:col>1</xdr:col>
      <xdr:colOff>495300</xdr:colOff>
      <xdr:row>90</xdr:row>
      <xdr:rowOff>38100</xdr:rowOff>
    </xdr:from>
    <xdr:to>
      <xdr:col>2</xdr:col>
      <xdr:colOff>252374</xdr:colOff>
      <xdr:row>92</xdr:row>
      <xdr:rowOff>23774</xdr:rowOff>
    </xdr:to>
    <xdr:pic>
      <xdr:nvPicPr>
        <xdr:cNvPr id="91" name="Graphic 23" descr="Computer">
          <a:extLst>
            <a:ext uri="{FF2B5EF4-FFF2-40B4-BE49-F238E27FC236}">
              <a16:creationId xmlns:a16="http://schemas.microsoft.com/office/drawing/2014/main" id="{00000000-0008-0000-0300-00005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95300" y="14325600"/>
          <a:ext cx="366674" cy="366674"/>
        </a:xfrm>
        <a:prstGeom prst="rect">
          <a:avLst/>
        </a:prstGeom>
      </xdr:spPr>
    </xdr:pic>
    <xdr:clientData/>
  </xdr:twoCellAnchor>
  <xdr:twoCellAnchor>
    <xdr:from>
      <xdr:col>2</xdr:col>
      <xdr:colOff>66675</xdr:colOff>
      <xdr:row>92</xdr:row>
      <xdr:rowOff>23774</xdr:rowOff>
    </xdr:from>
    <xdr:to>
      <xdr:col>2</xdr:col>
      <xdr:colOff>69037</xdr:colOff>
      <xdr:row>93</xdr:row>
      <xdr:rowOff>19050</xdr:rowOff>
    </xdr:to>
    <xdr:cxnSp macro="">
      <xdr:nvCxnSpPr>
        <xdr:cNvPr id="92" name="Straight Arrow Connector 91">
          <a:extLst>
            <a:ext uri="{FF2B5EF4-FFF2-40B4-BE49-F238E27FC236}">
              <a16:creationId xmlns:a16="http://schemas.microsoft.com/office/drawing/2014/main" id="{00000000-0008-0000-0300-00005C000000}"/>
            </a:ext>
          </a:extLst>
        </xdr:cNvPr>
        <xdr:cNvCxnSpPr>
          <a:stCxn id="91" idx="2"/>
        </xdr:cNvCxnSpPr>
      </xdr:nvCxnSpPr>
      <xdr:spPr>
        <a:xfrm flipH="1">
          <a:off x="676275" y="14692274"/>
          <a:ext cx="2362" cy="1857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19043</xdr:colOff>
      <xdr:row>87</xdr:row>
      <xdr:rowOff>76199</xdr:rowOff>
    </xdr:from>
    <xdr:to>
      <xdr:col>3</xdr:col>
      <xdr:colOff>542925</xdr:colOff>
      <xdr:row>94</xdr:row>
      <xdr:rowOff>180974</xdr:rowOff>
    </xdr:to>
    <xdr:sp macro="" textlink="">
      <xdr:nvSpPr>
        <xdr:cNvPr id="94" name="Left Brace 93">
          <a:extLst>
            <a:ext uri="{FF2B5EF4-FFF2-40B4-BE49-F238E27FC236}">
              <a16:creationId xmlns:a16="http://schemas.microsoft.com/office/drawing/2014/main" id="{00000000-0008-0000-0300-00005E000000}"/>
            </a:ext>
          </a:extLst>
        </xdr:cNvPr>
        <xdr:cNvSpPr/>
      </xdr:nvSpPr>
      <xdr:spPr>
        <a:xfrm rot="10800000">
          <a:off x="1238243" y="13792199"/>
          <a:ext cx="523882" cy="1438275"/>
        </a:xfrm>
        <a:prstGeom prst="leftBrace">
          <a:avLst>
            <a:gd name="adj1" fmla="val 8333"/>
            <a:gd name="adj2" fmla="val 16042"/>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171450</xdr:colOff>
      <xdr:row>76</xdr:row>
      <xdr:rowOff>57150</xdr:rowOff>
    </xdr:from>
    <xdr:to>
      <xdr:col>2</xdr:col>
      <xdr:colOff>590550</xdr:colOff>
      <xdr:row>78</xdr:row>
      <xdr:rowOff>66675</xdr:rowOff>
    </xdr:to>
    <xdr:sp macro="" textlink="">
      <xdr:nvSpPr>
        <xdr:cNvPr id="95" name="Rectangle 94">
          <a:extLst>
            <a:ext uri="{FF2B5EF4-FFF2-40B4-BE49-F238E27FC236}">
              <a16:creationId xmlns:a16="http://schemas.microsoft.com/office/drawing/2014/main" id="{00000000-0008-0000-0300-00005F000000}"/>
            </a:ext>
          </a:extLst>
        </xdr:cNvPr>
        <xdr:cNvSpPr/>
      </xdr:nvSpPr>
      <xdr:spPr>
        <a:xfrm>
          <a:off x="781050" y="14154150"/>
          <a:ext cx="1028700"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Cashbook</a:t>
          </a:r>
        </a:p>
      </xdr:txBody>
    </xdr:sp>
    <xdr:clientData/>
  </xdr:twoCellAnchor>
  <xdr:twoCellAnchor editAs="oneCell">
    <xdr:from>
      <xdr:col>1</xdr:col>
      <xdr:colOff>504825</xdr:colOff>
      <xdr:row>73</xdr:row>
      <xdr:rowOff>95250</xdr:rowOff>
    </xdr:from>
    <xdr:to>
      <xdr:col>2</xdr:col>
      <xdr:colOff>261899</xdr:colOff>
      <xdr:row>75</xdr:row>
      <xdr:rowOff>80924</xdr:rowOff>
    </xdr:to>
    <xdr:pic>
      <xdr:nvPicPr>
        <xdr:cNvPr id="96" name="Graphic 23" descr="Computer">
          <a:extLst>
            <a:ext uri="{FF2B5EF4-FFF2-40B4-BE49-F238E27FC236}">
              <a16:creationId xmlns:a16="http://schemas.microsoft.com/office/drawing/2014/main" id="{00000000-0008-0000-0300-000060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04825" y="10763250"/>
          <a:ext cx="366674" cy="366674"/>
        </a:xfrm>
        <a:prstGeom prst="rect">
          <a:avLst/>
        </a:prstGeom>
      </xdr:spPr>
    </xdr:pic>
    <xdr:clientData/>
  </xdr:twoCellAnchor>
  <xdr:twoCellAnchor>
    <xdr:from>
      <xdr:col>2</xdr:col>
      <xdr:colOff>76200</xdr:colOff>
      <xdr:row>75</xdr:row>
      <xdr:rowOff>80924</xdr:rowOff>
    </xdr:from>
    <xdr:to>
      <xdr:col>2</xdr:col>
      <xdr:colOff>78562</xdr:colOff>
      <xdr:row>76</xdr:row>
      <xdr:rowOff>76200</xdr:rowOff>
    </xdr:to>
    <xdr:cxnSp macro="">
      <xdr:nvCxnSpPr>
        <xdr:cNvPr id="97" name="Straight Arrow Connector 96">
          <a:extLst>
            <a:ext uri="{FF2B5EF4-FFF2-40B4-BE49-F238E27FC236}">
              <a16:creationId xmlns:a16="http://schemas.microsoft.com/office/drawing/2014/main" id="{00000000-0008-0000-0300-000061000000}"/>
            </a:ext>
          </a:extLst>
        </xdr:cNvPr>
        <xdr:cNvCxnSpPr>
          <a:stCxn id="96" idx="2"/>
        </xdr:cNvCxnSpPr>
      </xdr:nvCxnSpPr>
      <xdr:spPr>
        <a:xfrm flipH="1">
          <a:off x="685800" y="11129924"/>
          <a:ext cx="2362" cy="1857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180976</xdr:colOff>
      <xdr:row>76</xdr:row>
      <xdr:rowOff>47625</xdr:rowOff>
    </xdr:from>
    <xdr:to>
      <xdr:col>5</xdr:col>
      <xdr:colOff>600076</xdr:colOff>
      <xdr:row>78</xdr:row>
      <xdr:rowOff>104775</xdr:rowOff>
    </xdr:to>
    <xdr:sp macro="" textlink="">
      <xdr:nvSpPr>
        <xdr:cNvPr id="98" name="Rectangle 97">
          <a:extLst>
            <a:ext uri="{FF2B5EF4-FFF2-40B4-BE49-F238E27FC236}">
              <a16:creationId xmlns:a16="http://schemas.microsoft.com/office/drawing/2014/main" id="{00000000-0008-0000-0300-000062000000}"/>
            </a:ext>
          </a:extLst>
        </xdr:cNvPr>
        <xdr:cNvSpPr/>
      </xdr:nvSpPr>
      <xdr:spPr>
        <a:xfrm>
          <a:off x="2009776" y="11287125"/>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VAT Claim</a:t>
          </a:r>
        </a:p>
      </xdr:txBody>
    </xdr:sp>
    <xdr:clientData/>
  </xdr:twoCellAnchor>
  <xdr:twoCellAnchor>
    <xdr:from>
      <xdr:col>6</xdr:col>
      <xdr:colOff>0</xdr:colOff>
      <xdr:row>77</xdr:row>
      <xdr:rowOff>76200</xdr:rowOff>
    </xdr:from>
    <xdr:to>
      <xdr:col>6</xdr:col>
      <xdr:colOff>571500</xdr:colOff>
      <xdr:row>77</xdr:row>
      <xdr:rowOff>85725</xdr:rowOff>
    </xdr:to>
    <xdr:cxnSp macro="">
      <xdr:nvCxnSpPr>
        <xdr:cNvPr id="99" name="Straight Arrow Connector 98">
          <a:extLst>
            <a:ext uri="{FF2B5EF4-FFF2-40B4-BE49-F238E27FC236}">
              <a16:creationId xmlns:a16="http://schemas.microsoft.com/office/drawing/2014/main" id="{00000000-0008-0000-0300-000063000000}"/>
            </a:ext>
          </a:extLst>
        </xdr:cNvPr>
        <xdr:cNvCxnSpPr/>
      </xdr:nvCxnSpPr>
      <xdr:spPr>
        <a:xfrm flipV="1">
          <a:off x="3048000" y="11506200"/>
          <a:ext cx="571500"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xdr:colOff>
      <xdr:row>77</xdr:row>
      <xdr:rowOff>76200</xdr:rowOff>
    </xdr:from>
    <xdr:to>
      <xdr:col>4</xdr:col>
      <xdr:colOff>66675</xdr:colOff>
      <xdr:row>77</xdr:row>
      <xdr:rowOff>85725</xdr:rowOff>
    </xdr:to>
    <xdr:cxnSp macro="">
      <xdr:nvCxnSpPr>
        <xdr:cNvPr id="100" name="Straight Arrow Connector 99">
          <a:extLst>
            <a:ext uri="{FF2B5EF4-FFF2-40B4-BE49-F238E27FC236}">
              <a16:creationId xmlns:a16="http://schemas.microsoft.com/office/drawing/2014/main" id="{00000000-0008-0000-0300-000064000000}"/>
            </a:ext>
          </a:extLst>
        </xdr:cNvPr>
        <xdr:cNvCxnSpPr/>
      </xdr:nvCxnSpPr>
      <xdr:spPr>
        <a:xfrm flipV="1">
          <a:off x="1323975" y="11506200"/>
          <a:ext cx="571500"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114300</xdr:colOff>
      <xdr:row>76</xdr:row>
      <xdr:rowOff>66675</xdr:rowOff>
    </xdr:from>
    <xdr:to>
      <xdr:col>7</xdr:col>
      <xdr:colOff>480974</xdr:colOff>
      <xdr:row>78</xdr:row>
      <xdr:rowOff>52349</xdr:rowOff>
    </xdr:to>
    <xdr:pic>
      <xdr:nvPicPr>
        <xdr:cNvPr id="101" name="Graphic 9" descr="Open envelope">
          <a:extLst>
            <a:ext uri="{FF2B5EF4-FFF2-40B4-BE49-F238E27FC236}">
              <a16:creationId xmlns:a16="http://schemas.microsoft.com/office/drawing/2014/main" id="{00000000-0008-0000-0300-00006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771900" y="11306175"/>
          <a:ext cx="366674" cy="366674"/>
        </a:xfrm>
        <a:prstGeom prst="rect">
          <a:avLst/>
        </a:prstGeom>
      </xdr:spPr>
    </xdr:pic>
    <xdr:clientData/>
  </xdr:twoCellAnchor>
  <xdr:twoCellAnchor>
    <xdr:from>
      <xdr:col>1</xdr:col>
      <xdr:colOff>190500</xdr:colOff>
      <xdr:row>85</xdr:row>
      <xdr:rowOff>133350</xdr:rowOff>
    </xdr:from>
    <xdr:to>
      <xdr:col>3</xdr:col>
      <xdr:colOff>0</xdr:colOff>
      <xdr:row>88</xdr:row>
      <xdr:rowOff>0</xdr:rowOff>
    </xdr:to>
    <xdr:sp macro="" textlink="">
      <xdr:nvSpPr>
        <xdr:cNvPr id="102" name="Rectangle 101">
          <a:extLst>
            <a:ext uri="{FF2B5EF4-FFF2-40B4-BE49-F238E27FC236}">
              <a16:creationId xmlns:a16="http://schemas.microsoft.com/office/drawing/2014/main" id="{00000000-0008-0000-0300-000066000000}"/>
            </a:ext>
          </a:extLst>
        </xdr:cNvPr>
        <xdr:cNvSpPr/>
      </xdr:nvSpPr>
      <xdr:spPr>
        <a:xfrm>
          <a:off x="190500" y="13468350"/>
          <a:ext cx="102870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Cheque/Cash</a:t>
          </a:r>
        </a:p>
      </xdr:txBody>
    </xdr:sp>
    <xdr:clientData/>
  </xdr:twoCellAnchor>
  <xdr:twoCellAnchor editAs="oneCell">
    <xdr:from>
      <xdr:col>1</xdr:col>
      <xdr:colOff>514350</xdr:colOff>
      <xdr:row>82</xdr:row>
      <xdr:rowOff>123825</xdr:rowOff>
    </xdr:from>
    <xdr:to>
      <xdr:col>2</xdr:col>
      <xdr:colOff>271424</xdr:colOff>
      <xdr:row>84</xdr:row>
      <xdr:rowOff>109499</xdr:rowOff>
    </xdr:to>
    <xdr:pic>
      <xdr:nvPicPr>
        <xdr:cNvPr id="103" name="Graphic 9" descr="Open envelope">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14350" y="12887325"/>
          <a:ext cx="366674" cy="366674"/>
        </a:xfrm>
        <a:prstGeom prst="rect">
          <a:avLst/>
        </a:prstGeom>
      </xdr:spPr>
    </xdr:pic>
    <xdr:clientData/>
  </xdr:twoCellAnchor>
  <xdr:twoCellAnchor>
    <xdr:from>
      <xdr:col>2</xdr:col>
      <xdr:colOff>88087</xdr:colOff>
      <xdr:row>84</xdr:row>
      <xdr:rowOff>138074</xdr:rowOff>
    </xdr:from>
    <xdr:to>
      <xdr:col>2</xdr:col>
      <xdr:colOff>95250</xdr:colOff>
      <xdr:row>85</xdr:row>
      <xdr:rowOff>133350</xdr:rowOff>
    </xdr:to>
    <xdr:cxnSp macro="">
      <xdr:nvCxnSpPr>
        <xdr:cNvPr id="104" name="Straight Arrow Connector 103">
          <a:extLst>
            <a:ext uri="{FF2B5EF4-FFF2-40B4-BE49-F238E27FC236}">
              <a16:creationId xmlns:a16="http://schemas.microsoft.com/office/drawing/2014/main" id="{00000000-0008-0000-0300-000068000000}"/>
            </a:ext>
          </a:extLst>
        </xdr:cNvPr>
        <xdr:cNvCxnSpPr>
          <a:endCxn id="102" idx="0"/>
        </xdr:cNvCxnSpPr>
      </xdr:nvCxnSpPr>
      <xdr:spPr>
        <a:xfrm>
          <a:off x="1307287" y="15759074"/>
          <a:ext cx="7163" cy="1857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86</xdr:row>
      <xdr:rowOff>114300</xdr:rowOff>
    </xdr:from>
    <xdr:to>
      <xdr:col>4</xdr:col>
      <xdr:colOff>19050</xdr:colOff>
      <xdr:row>86</xdr:row>
      <xdr:rowOff>123825</xdr:rowOff>
    </xdr:to>
    <xdr:cxnSp macro="">
      <xdr:nvCxnSpPr>
        <xdr:cNvPr id="105" name="Straight Arrow Connector 104">
          <a:extLst>
            <a:ext uri="{FF2B5EF4-FFF2-40B4-BE49-F238E27FC236}">
              <a16:creationId xmlns:a16="http://schemas.microsoft.com/office/drawing/2014/main" id="{00000000-0008-0000-0300-000069000000}"/>
            </a:ext>
          </a:extLst>
        </xdr:cNvPr>
        <xdr:cNvCxnSpPr/>
      </xdr:nvCxnSpPr>
      <xdr:spPr>
        <a:xfrm flipV="1">
          <a:off x="1276350" y="13639800"/>
          <a:ext cx="571500"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92</xdr:row>
      <xdr:rowOff>180975</xdr:rowOff>
    </xdr:from>
    <xdr:to>
      <xdr:col>6</xdr:col>
      <xdr:colOff>0</xdr:colOff>
      <xdr:row>95</xdr:row>
      <xdr:rowOff>0</xdr:rowOff>
    </xdr:to>
    <xdr:sp macro="" textlink="">
      <xdr:nvSpPr>
        <xdr:cNvPr id="106" name="Rectangle 105">
          <a:extLst>
            <a:ext uri="{FF2B5EF4-FFF2-40B4-BE49-F238E27FC236}">
              <a16:creationId xmlns:a16="http://schemas.microsoft.com/office/drawing/2014/main" id="{00000000-0008-0000-0300-00006A000000}"/>
            </a:ext>
          </a:extLst>
        </xdr:cNvPr>
        <xdr:cNvSpPr/>
      </xdr:nvSpPr>
      <xdr:spPr>
        <a:xfrm>
          <a:off x="2019300" y="14849475"/>
          <a:ext cx="1028700"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Cashbook</a:t>
          </a:r>
        </a:p>
      </xdr:txBody>
    </xdr:sp>
    <xdr:clientData/>
  </xdr:twoCellAnchor>
  <xdr:twoCellAnchor editAs="oneCell">
    <xdr:from>
      <xdr:col>4</xdr:col>
      <xdr:colOff>561975</xdr:colOff>
      <xdr:row>90</xdr:row>
      <xdr:rowOff>57150</xdr:rowOff>
    </xdr:from>
    <xdr:to>
      <xdr:col>5</xdr:col>
      <xdr:colOff>319049</xdr:colOff>
      <xdr:row>92</xdr:row>
      <xdr:rowOff>42824</xdr:rowOff>
    </xdr:to>
    <xdr:pic>
      <xdr:nvPicPr>
        <xdr:cNvPr id="107" name="Graphic 23" descr="Computer">
          <a:extLst>
            <a:ext uri="{FF2B5EF4-FFF2-40B4-BE49-F238E27FC236}">
              <a16:creationId xmlns:a16="http://schemas.microsoft.com/office/drawing/2014/main" id="{00000000-0008-0000-0300-00006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390775" y="14344650"/>
          <a:ext cx="366674" cy="366674"/>
        </a:xfrm>
        <a:prstGeom prst="rect">
          <a:avLst/>
        </a:prstGeom>
      </xdr:spPr>
    </xdr:pic>
    <xdr:clientData/>
  </xdr:twoCellAnchor>
  <xdr:twoCellAnchor>
    <xdr:from>
      <xdr:col>3</xdr:col>
      <xdr:colOff>161918</xdr:colOff>
      <xdr:row>65</xdr:row>
      <xdr:rowOff>161925</xdr:rowOff>
    </xdr:from>
    <xdr:to>
      <xdr:col>4</xdr:col>
      <xdr:colOff>76200</xdr:colOff>
      <xdr:row>70</xdr:row>
      <xdr:rowOff>28575</xdr:rowOff>
    </xdr:to>
    <xdr:sp macro="" textlink="">
      <xdr:nvSpPr>
        <xdr:cNvPr id="109" name="Left Brace 108">
          <a:extLst>
            <a:ext uri="{FF2B5EF4-FFF2-40B4-BE49-F238E27FC236}">
              <a16:creationId xmlns:a16="http://schemas.microsoft.com/office/drawing/2014/main" id="{00000000-0008-0000-0300-00006D000000}"/>
            </a:ext>
          </a:extLst>
        </xdr:cNvPr>
        <xdr:cNvSpPr/>
      </xdr:nvSpPr>
      <xdr:spPr>
        <a:xfrm>
          <a:off x="1381118" y="9877425"/>
          <a:ext cx="523882" cy="819150"/>
        </a:xfrm>
        <a:prstGeom prst="leftBrace">
          <a:avLst>
            <a:gd name="adj1" fmla="val 8333"/>
            <a:gd name="adj2" fmla="val 15349"/>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104775</xdr:colOff>
      <xdr:row>92</xdr:row>
      <xdr:rowOff>0</xdr:rowOff>
    </xdr:from>
    <xdr:to>
      <xdr:col>5</xdr:col>
      <xdr:colOff>107137</xdr:colOff>
      <xdr:row>92</xdr:row>
      <xdr:rowOff>185776</xdr:rowOff>
    </xdr:to>
    <xdr:cxnSp macro="">
      <xdr:nvCxnSpPr>
        <xdr:cNvPr id="110" name="Straight Arrow Connector 109">
          <a:extLst>
            <a:ext uri="{FF2B5EF4-FFF2-40B4-BE49-F238E27FC236}">
              <a16:creationId xmlns:a16="http://schemas.microsoft.com/office/drawing/2014/main" id="{00000000-0008-0000-0300-00006E000000}"/>
            </a:ext>
          </a:extLst>
        </xdr:cNvPr>
        <xdr:cNvCxnSpPr/>
      </xdr:nvCxnSpPr>
      <xdr:spPr>
        <a:xfrm flipH="1">
          <a:off x="2543175" y="14668500"/>
          <a:ext cx="2362" cy="1857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xdr:colOff>
      <xdr:row>102</xdr:row>
      <xdr:rowOff>114300</xdr:rowOff>
    </xdr:from>
    <xdr:to>
      <xdr:col>2</xdr:col>
      <xdr:colOff>581025</xdr:colOff>
      <xdr:row>104</xdr:row>
      <xdr:rowOff>123825</xdr:rowOff>
    </xdr:to>
    <xdr:sp macro="" textlink="">
      <xdr:nvSpPr>
        <xdr:cNvPr id="111" name="Rectangle 110">
          <a:extLst>
            <a:ext uri="{FF2B5EF4-FFF2-40B4-BE49-F238E27FC236}">
              <a16:creationId xmlns:a16="http://schemas.microsoft.com/office/drawing/2014/main" id="{00000000-0008-0000-0300-00006F000000}"/>
            </a:ext>
          </a:extLst>
        </xdr:cNvPr>
        <xdr:cNvSpPr/>
      </xdr:nvSpPr>
      <xdr:spPr>
        <a:xfrm>
          <a:off x="771525" y="19164300"/>
          <a:ext cx="1028700"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Cashbook</a:t>
          </a:r>
        </a:p>
      </xdr:txBody>
    </xdr:sp>
    <xdr:clientData/>
  </xdr:twoCellAnchor>
  <xdr:twoCellAnchor editAs="oneCell">
    <xdr:from>
      <xdr:col>1</xdr:col>
      <xdr:colOff>495300</xdr:colOff>
      <xdr:row>99</xdr:row>
      <xdr:rowOff>152400</xdr:rowOff>
    </xdr:from>
    <xdr:to>
      <xdr:col>2</xdr:col>
      <xdr:colOff>252374</xdr:colOff>
      <xdr:row>101</xdr:row>
      <xdr:rowOff>138074</xdr:rowOff>
    </xdr:to>
    <xdr:pic>
      <xdr:nvPicPr>
        <xdr:cNvPr id="112" name="Graphic 23" descr="Computer">
          <a:extLst>
            <a:ext uri="{FF2B5EF4-FFF2-40B4-BE49-F238E27FC236}">
              <a16:creationId xmlns:a16="http://schemas.microsoft.com/office/drawing/2014/main" id="{00000000-0008-0000-0300-000070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04900" y="18630900"/>
          <a:ext cx="366674" cy="366674"/>
        </a:xfrm>
        <a:prstGeom prst="rect">
          <a:avLst/>
        </a:prstGeom>
      </xdr:spPr>
    </xdr:pic>
    <xdr:clientData/>
  </xdr:twoCellAnchor>
  <xdr:twoCellAnchor>
    <xdr:from>
      <xdr:col>2</xdr:col>
      <xdr:colOff>66675</xdr:colOff>
      <xdr:row>101</xdr:row>
      <xdr:rowOff>138074</xdr:rowOff>
    </xdr:from>
    <xdr:to>
      <xdr:col>2</xdr:col>
      <xdr:colOff>69037</xdr:colOff>
      <xdr:row>102</xdr:row>
      <xdr:rowOff>133350</xdr:rowOff>
    </xdr:to>
    <xdr:cxnSp macro="">
      <xdr:nvCxnSpPr>
        <xdr:cNvPr id="113" name="Straight Arrow Connector 112">
          <a:extLst>
            <a:ext uri="{FF2B5EF4-FFF2-40B4-BE49-F238E27FC236}">
              <a16:creationId xmlns:a16="http://schemas.microsoft.com/office/drawing/2014/main" id="{00000000-0008-0000-0300-000071000000}"/>
            </a:ext>
          </a:extLst>
        </xdr:cNvPr>
        <xdr:cNvCxnSpPr>
          <a:stCxn id="112" idx="2"/>
        </xdr:cNvCxnSpPr>
      </xdr:nvCxnSpPr>
      <xdr:spPr>
        <a:xfrm flipH="1">
          <a:off x="1285875" y="18997574"/>
          <a:ext cx="2362" cy="1857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102</xdr:row>
      <xdr:rowOff>104775</xdr:rowOff>
    </xdr:from>
    <xdr:to>
      <xdr:col>6</xdr:col>
      <xdr:colOff>19050</xdr:colOff>
      <xdr:row>105</xdr:row>
      <xdr:rowOff>0</xdr:rowOff>
    </xdr:to>
    <xdr:sp macro="" textlink="">
      <xdr:nvSpPr>
        <xdr:cNvPr id="117" name="Rectangle 116">
          <a:extLst>
            <a:ext uri="{FF2B5EF4-FFF2-40B4-BE49-F238E27FC236}">
              <a16:creationId xmlns:a16="http://schemas.microsoft.com/office/drawing/2014/main" id="{00000000-0008-0000-0300-000075000000}"/>
            </a:ext>
          </a:extLst>
        </xdr:cNvPr>
        <xdr:cNvSpPr/>
      </xdr:nvSpPr>
      <xdr:spPr>
        <a:xfrm>
          <a:off x="2647950" y="19154775"/>
          <a:ext cx="1028700" cy="4667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Transactions in Minutes</a:t>
          </a:r>
        </a:p>
      </xdr:txBody>
    </xdr:sp>
    <xdr:clientData/>
  </xdr:twoCellAnchor>
  <xdr:twoCellAnchor>
    <xdr:from>
      <xdr:col>4</xdr:col>
      <xdr:colOff>190500</xdr:colOff>
      <xdr:row>115</xdr:row>
      <xdr:rowOff>28575</xdr:rowOff>
    </xdr:from>
    <xdr:to>
      <xdr:col>6</xdr:col>
      <xdr:colOff>0</xdr:colOff>
      <xdr:row>117</xdr:row>
      <xdr:rowOff>114300</xdr:rowOff>
    </xdr:to>
    <xdr:sp macro="" textlink="">
      <xdr:nvSpPr>
        <xdr:cNvPr id="118" name="Rectangle 117">
          <a:extLst>
            <a:ext uri="{FF2B5EF4-FFF2-40B4-BE49-F238E27FC236}">
              <a16:creationId xmlns:a16="http://schemas.microsoft.com/office/drawing/2014/main" id="{00000000-0008-0000-0300-000076000000}"/>
            </a:ext>
          </a:extLst>
        </xdr:cNvPr>
        <xdr:cNvSpPr/>
      </xdr:nvSpPr>
      <xdr:spPr>
        <a:xfrm>
          <a:off x="2628900" y="21555075"/>
          <a:ext cx="1028700" cy="4667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Qtly Budget v Actual report</a:t>
          </a:r>
        </a:p>
      </xdr:txBody>
    </xdr:sp>
    <xdr:clientData/>
  </xdr:twoCellAnchor>
  <xdr:twoCellAnchor>
    <xdr:from>
      <xdr:col>4</xdr:col>
      <xdr:colOff>190500</xdr:colOff>
      <xdr:row>106</xdr:row>
      <xdr:rowOff>57150</xdr:rowOff>
    </xdr:from>
    <xdr:to>
      <xdr:col>6</xdr:col>
      <xdr:colOff>0</xdr:colOff>
      <xdr:row>108</xdr:row>
      <xdr:rowOff>142875</xdr:rowOff>
    </xdr:to>
    <xdr:sp macro="" textlink="">
      <xdr:nvSpPr>
        <xdr:cNvPr id="119" name="Rectangle 118">
          <a:extLst>
            <a:ext uri="{FF2B5EF4-FFF2-40B4-BE49-F238E27FC236}">
              <a16:creationId xmlns:a16="http://schemas.microsoft.com/office/drawing/2014/main" id="{00000000-0008-0000-0300-000077000000}"/>
            </a:ext>
          </a:extLst>
        </xdr:cNvPr>
        <xdr:cNvSpPr/>
      </xdr:nvSpPr>
      <xdr:spPr>
        <a:xfrm>
          <a:off x="2628900" y="19869150"/>
          <a:ext cx="1028700" cy="4667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Statutory Accounts</a:t>
          </a:r>
        </a:p>
      </xdr:txBody>
    </xdr:sp>
    <xdr:clientData/>
  </xdr:twoCellAnchor>
  <xdr:twoCellAnchor>
    <xdr:from>
      <xdr:col>4</xdr:col>
      <xdr:colOff>190500</xdr:colOff>
      <xdr:row>110</xdr:row>
      <xdr:rowOff>57150</xdr:rowOff>
    </xdr:from>
    <xdr:to>
      <xdr:col>6</xdr:col>
      <xdr:colOff>0</xdr:colOff>
      <xdr:row>112</xdr:row>
      <xdr:rowOff>142875</xdr:rowOff>
    </xdr:to>
    <xdr:sp macro="" textlink="">
      <xdr:nvSpPr>
        <xdr:cNvPr id="120" name="Rectangle 119">
          <a:extLst>
            <a:ext uri="{FF2B5EF4-FFF2-40B4-BE49-F238E27FC236}">
              <a16:creationId xmlns:a16="http://schemas.microsoft.com/office/drawing/2014/main" id="{00000000-0008-0000-0300-000078000000}"/>
            </a:ext>
          </a:extLst>
        </xdr:cNvPr>
        <xdr:cNvSpPr/>
      </xdr:nvSpPr>
      <xdr:spPr>
        <a:xfrm>
          <a:off x="2628900" y="20631150"/>
          <a:ext cx="1028700" cy="4667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Annual Return</a:t>
          </a:r>
        </a:p>
      </xdr:txBody>
    </xdr:sp>
    <xdr:clientData/>
  </xdr:twoCellAnchor>
  <xdr:twoCellAnchor>
    <xdr:from>
      <xdr:col>1</xdr:col>
      <xdr:colOff>190501</xdr:colOff>
      <xdr:row>55</xdr:row>
      <xdr:rowOff>114300</xdr:rowOff>
    </xdr:from>
    <xdr:to>
      <xdr:col>3</xdr:col>
      <xdr:colOff>1</xdr:colOff>
      <xdr:row>58</xdr:row>
      <xdr:rowOff>0</xdr:rowOff>
    </xdr:to>
    <xdr:sp macro="" textlink="">
      <xdr:nvSpPr>
        <xdr:cNvPr id="121" name="Rectangle 120">
          <a:extLst>
            <a:ext uri="{FF2B5EF4-FFF2-40B4-BE49-F238E27FC236}">
              <a16:creationId xmlns:a16="http://schemas.microsoft.com/office/drawing/2014/main" id="{00000000-0008-0000-0300-000079000000}"/>
            </a:ext>
          </a:extLst>
        </xdr:cNvPr>
        <xdr:cNvSpPr/>
      </xdr:nvSpPr>
      <xdr:spPr>
        <a:xfrm>
          <a:off x="781051" y="10591800"/>
          <a:ext cx="990600" cy="45720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Annual</a:t>
          </a:r>
          <a:r>
            <a:rPr lang="en-GB" sz="1100" baseline="0">
              <a:solidFill>
                <a:sysClr val="windowText" lastClr="000000"/>
              </a:solidFill>
            </a:rPr>
            <a:t> Budget</a:t>
          </a:r>
          <a:endParaRPr lang="en-GB" sz="1100">
            <a:solidFill>
              <a:sysClr val="windowText" lastClr="000000"/>
            </a:solidFill>
          </a:endParaRPr>
        </a:p>
      </xdr:txBody>
    </xdr:sp>
    <xdr:clientData/>
  </xdr:twoCellAnchor>
  <xdr:twoCellAnchor editAs="oneCell">
    <xdr:from>
      <xdr:col>1</xdr:col>
      <xdr:colOff>514350</xdr:colOff>
      <xdr:row>52</xdr:row>
      <xdr:rowOff>142875</xdr:rowOff>
    </xdr:from>
    <xdr:to>
      <xdr:col>2</xdr:col>
      <xdr:colOff>271424</xdr:colOff>
      <xdr:row>54</xdr:row>
      <xdr:rowOff>128549</xdr:rowOff>
    </xdr:to>
    <xdr:pic>
      <xdr:nvPicPr>
        <xdr:cNvPr id="122" name="Graphic 23" descr="Computer">
          <a:extLst>
            <a:ext uri="{FF2B5EF4-FFF2-40B4-BE49-F238E27FC236}">
              <a16:creationId xmlns:a16="http://schemas.microsoft.com/office/drawing/2014/main" id="{00000000-0008-0000-0300-00007A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14350" y="8524875"/>
          <a:ext cx="366674" cy="366674"/>
        </a:xfrm>
        <a:prstGeom prst="rect">
          <a:avLst/>
        </a:prstGeom>
      </xdr:spPr>
    </xdr:pic>
    <xdr:clientData/>
  </xdr:twoCellAnchor>
  <xdr:twoCellAnchor>
    <xdr:from>
      <xdr:col>2</xdr:col>
      <xdr:colOff>85725</xdr:colOff>
      <xdr:row>54</xdr:row>
      <xdr:rowOff>128549</xdr:rowOff>
    </xdr:from>
    <xdr:to>
      <xdr:col>2</xdr:col>
      <xdr:colOff>88087</xdr:colOff>
      <xdr:row>55</xdr:row>
      <xdr:rowOff>123825</xdr:rowOff>
    </xdr:to>
    <xdr:cxnSp macro="">
      <xdr:nvCxnSpPr>
        <xdr:cNvPr id="123" name="Straight Arrow Connector 122">
          <a:extLst>
            <a:ext uri="{FF2B5EF4-FFF2-40B4-BE49-F238E27FC236}">
              <a16:creationId xmlns:a16="http://schemas.microsoft.com/office/drawing/2014/main" id="{00000000-0008-0000-0300-00007B000000}"/>
            </a:ext>
          </a:extLst>
        </xdr:cNvPr>
        <xdr:cNvCxnSpPr>
          <a:stCxn id="122" idx="2"/>
        </xdr:cNvCxnSpPr>
      </xdr:nvCxnSpPr>
      <xdr:spPr>
        <a:xfrm flipH="1">
          <a:off x="695325" y="8891549"/>
          <a:ext cx="2362" cy="1857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57</xdr:row>
      <xdr:rowOff>152400</xdr:rowOff>
    </xdr:from>
    <xdr:to>
      <xdr:col>2</xdr:col>
      <xdr:colOff>107136</xdr:colOff>
      <xdr:row>59</xdr:row>
      <xdr:rowOff>19050</xdr:rowOff>
    </xdr:to>
    <xdr:cxnSp macro="">
      <xdr:nvCxnSpPr>
        <xdr:cNvPr id="124" name="Straight Arrow Connector 123">
          <a:extLst>
            <a:ext uri="{FF2B5EF4-FFF2-40B4-BE49-F238E27FC236}">
              <a16:creationId xmlns:a16="http://schemas.microsoft.com/office/drawing/2014/main" id="{00000000-0008-0000-0300-00007C000000}"/>
            </a:ext>
          </a:extLst>
        </xdr:cNvPr>
        <xdr:cNvCxnSpPr/>
      </xdr:nvCxnSpPr>
      <xdr:spPr>
        <a:xfrm>
          <a:off x="714375" y="9486900"/>
          <a:ext cx="2361" cy="2476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381000</xdr:colOff>
      <xdr:row>5</xdr:row>
      <xdr:rowOff>0</xdr:rowOff>
    </xdr:from>
    <xdr:to>
      <xdr:col>1</xdr:col>
      <xdr:colOff>138074</xdr:colOff>
      <xdr:row>6</xdr:row>
      <xdr:rowOff>176174</xdr:rowOff>
    </xdr:to>
    <xdr:pic>
      <xdr:nvPicPr>
        <xdr:cNvPr id="125" name="Graphic 23" descr="Computer">
          <a:extLst>
            <a:ext uri="{FF2B5EF4-FFF2-40B4-BE49-F238E27FC236}">
              <a16:creationId xmlns:a16="http://schemas.microsoft.com/office/drawing/2014/main" id="{00000000-0008-0000-0300-00007D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81000" y="571500"/>
          <a:ext cx="366674" cy="366674"/>
        </a:xfrm>
        <a:prstGeom prst="rect">
          <a:avLst/>
        </a:prstGeom>
      </xdr:spPr>
    </xdr:pic>
    <xdr:clientData/>
  </xdr:twoCellAnchor>
  <xdr:twoCellAnchor>
    <xdr:from>
      <xdr:col>0</xdr:col>
      <xdr:colOff>561975</xdr:colOff>
      <xdr:row>6</xdr:row>
      <xdr:rowOff>176174</xdr:rowOff>
    </xdr:from>
    <xdr:to>
      <xdr:col>0</xdr:col>
      <xdr:colOff>564337</xdr:colOff>
      <xdr:row>7</xdr:row>
      <xdr:rowOff>171450</xdr:rowOff>
    </xdr:to>
    <xdr:cxnSp macro="">
      <xdr:nvCxnSpPr>
        <xdr:cNvPr id="126" name="Straight Arrow Connector 125">
          <a:extLst>
            <a:ext uri="{FF2B5EF4-FFF2-40B4-BE49-F238E27FC236}">
              <a16:creationId xmlns:a16="http://schemas.microsoft.com/office/drawing/2014/main" id="{00000000-0008-0000-0300-00007E000000}"/>
            </a:ext>
          </a:extLst>
        </xdr:cNvPr>
        <xdr:cNvCxnSpPr>
          <a:stCxn id="125" idx="2"/>
        </xdr:cNvCxnSpPr>
      </xdr:nvCxnSpPr>
      <xdr:spPr>
        <a:xfrm flipH="1">
          <a:off x="561975" y="938174"/>
          <a:ext cx="2362" cy="18577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57151</xdr:colOff>
      <xdr:row>7</xdr:row>
      <xdr:rowOff>180975</xdr:rowOff>
    </xdr:from>
    <xdr:to>
      <xdr:col>1</xdr:col>
      <xdr:colOff>476251</xdr:colOff>
      <xdr:row>10</xdr:row>
      <xdr:rowOff>142875</xdr:rowOff>
    </xdr:to>
    <xdr:sp macro="" textlink="">
      <xdr:nvSpPr>
        <xdr:cNvPr id="128" name="Rectangle 127">
          <a:extLst>
            <a:ext uri="{FF2B5EF4-FFF2-40B4-BE49-F238E27FC236}">
              <a16:creationId xmlns:a16="http://schemas.microsoft.com/office/drawing/2014/main" id="{00000000-0008-0000-0300-000080000000}"/>
            </a:ext>
          </a:extLst>
        </xdr:cNvPr>
        <xdr:cNvSpPr/>
      </xdr:nvSpPr>
      <xdr:spPr>
        <a:xfrm>
          <a:off x="57151" y="1514475"/>
          <a:ext cx="1009650" cy="53340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SWPC Annual</a:t>
          </a:r>
          <a:r>
            <a:rPr lang="en-GB" sz="1100" baseline="0">
              <a:solidFill>
                <a:sysClr val="windowText" lastClr="000000"/>
              </a:solidFill>
            </a:rPr>
            <a:t> Budget</a:t>
          </a:r>
          <a:endParaRPr lang="en-GB" sz="1100">
            <a:solidFill>
              <a:sysClr val="windowText" lastClr="000000"/>
            </a:solidFill>
          </a:endParaRPr>
        </a:p>
      </xdr:txBody>
    </xdr:sp>
    <xdr:clientData/>
  </xdr:twoCellAnchor>
  <xdr:twoCellAnchor>
    <xdr:from>
      <xdr:col>0</xdr:col>
      <xdr:colOff>561976</xdr:colOff>
      <xdr:row>10</xdr:row>
      <xdr:rowOff>142875</xdr:rowOff>
    </xdr:from>
    <xdr:to>
      <xdr:col>1</xdr:col>
      <xdr:colOff>200026</xdr:colOff>
      <xdr:row>18</xdr:row>
      <xdr:rowOff>23813</xdr:rowOff>
    </xdr:to>
    <xdr:cxnSp macro="">
      <xdr:nvCxnSpPr>
        <xdr:cNvPr id="132" name="Elbow Connector 131">
          <a:extLst>
            <a:ext uri="{FF2B5EF4-FFF2-40B4-BE49-F238E27FC236}">
              <a16:creationId xmlns:a16="http://schemas.microsoft.com/office/drawing/2014/main" id="{00000000-0008-0000-0300-000084000000}"/>
            </a:ext>
          </a:extLst>
        </xdr:cNvPr>
        <xdr:cNvCxnSpPr>
          <a:stCxn id="128" idx="2"/>
          <a:endCxn id="36" idx="1"/>
        </xdr:cNvCxnSpPr>
      </xdr:nvCxnSpPr>
      <xdr:spPr>
        <a:xfrm rot="16200000" flipH="1">
          <a:off x="-26193" y="2636044"/>
          <a:ext cx="1404938" cy="228600"/>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19050</xdr:colOff>
      <xdr:row>105</xdr:row>
      <xdr:rowOff>85725</xdr:rowOff>
    </xdr:from>
    <xdr:to>
      <xdr:col>8</xdr:col>
      <xdr:colOff>419100</xdr:colOff>
      <xdr:row>107</xdr:row>
      <xdr:rowOff>104775</xdr:rowOff>
    </xdr:to>
    <xdr:pic>
      <xdr:nvPicPr>
        <xdr:cNvPr id="137" name="Graphic 25" descr="Download from cloud">
          <a:extLst>
            <a:ext uri="{FF2B5EF4-FFF2-40B4-BE49-F238E27FC236}">
              <a16:creationId xmlns:a16="http://schemas.microsoft.com/office/drawing/2014/main" id="{00000000-0008-0000-0300-00008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895850" y="19707225"/>
          <a:ext cx="400050" cy="400050"/>
        </a:xfrm>
        <a:prstGeom prst="rect">
          <a:avLst/>
        </a:prstGeom>
      </xdr:spPr>
    </xdr:pic>
    <xdr:clientData/>
  </xdr:twoCellAnchor>
  <xdr:twoCellAnchor>
    <xdr:from>
      <xdr:col>3</xdr:col>
      <xdr:colOff>133343</xdr:colOff>
      <xdr:row>103</xdr:row>
      <xdr:rowOff>47624</xdr:rowOff>
    </xdr:from>
    <xdr:to>
      <xdr:col>4</xdr:col>
      <xdr:colOff>47625</xdr:colOff>
      <xdr:row>116</xdr:row>
      <xdr:rowOff>104775</xdr:rowOff>
    </xdr:to>
    <xdr:sp macro="" textlink="">
      <xdr:nvSpPr>
        <xdr:cNvPr id="138" name="Left Brace 137">
          <a:extLst>
            <a:ext uri="{FF2B5EF4-FFF2-40B4-BE49-F238E27FC236}">
              <a16:creationId xmlns:a16="http://schemas.microsoft.com/office/drawing/2014/main" id="{00000000-0008-0000-0300-00008A000000}"/>
            </a:ext>
          </a:extLst>
        </xdr:cNvPr>
        <xdr:cNvSpPr/>
      </xdr:nvSpPr>
      <xdr:spPr>
        <a:xfrm>
          <a:off x="1962143" y="19288124"/>
          <a:ext cx="523882" cy="2533651"/>
        </a:xfrm>
        <a:prstGeom prst="leftBrace">
          <a:avLst>
            <a:gd name="adj1" fmla="val 8333"/>
            <a:gd name="adj2" fmla="val 438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6</xdr:col>
      <xdr:colOff>219074</xdr:colOff>
      <xdr:row>103</xdr:row>
      <xdr:rowOff>47623</xdr:rowOff>
    </xdr:from>
    <xdr:to>
      <xdr:col>7</xdr:col>
      <xdr:colOff>133349</xdr:colOff>
      <xdr:row>111</xdr:row>
      <xdr:rowOff>9525</xdr:rowOff>
    </xdr:to>
    <xdr:sp macro="" textlink="">
      <xdr:nvSpPr>
        <xdr:cNvPr id="139" name="Left Brace 138">
          <a:extLst>
            <a:ext uri="{FF2B5EF4-FFF2-40B4-BE49-F238E27FC236}">
              <a16:creationId xmlns:a16="http://schemas.microsoft.com/office/drawing/2014/main" id="{00000000-0008-0000-0300-00008B000000}"/>
            </a:ext>
          </a:extLst>
        </xdr:cNvPr>
        <xdr:cNvSpPr/>
      </xdr:nvSpPr>
      <xdr:spPr>
        <a:xfrm rot="10800000">
          <a:off x="3876674" y="19288123"/>
          <a:ext cx="523875" cy="1485902"/>
        </a:xfrm>
        <a:prstGeom prst="leftBrace">
          <a:avLst>
            <a:gd name="adj1" fmla="val 8333"/>
            <a:gd name="adj2" fmla="val 61285"/>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6</xdr:col>
      <xdr:colOff>0</xdr:colOff>
      <xdr:row>111</xdr:row>
      <xdr:rowOff>69038</xdr:rowOff>
    </xdr:from>
    <xdr:to>
      <xdr:col>8</xdr:col>
      <xdr:colOff>133350</xdr:colOff>
      <xdr:row>111</xdr:row>
      <xdr:rowOff>100013</xdr:rowOff>
    </xdr:to>
    <xdr:cxnSp macro="">
      <xdr:nvCxnSpPr>
        <xdr:cNvPr id="140" name="Straight Arrow Connector 139">
          <a:extLst>
            <a:ext uri="{FF2B5EF4-FFF2-40B4-BE49-F238E27FC236}">
              <a16:creationId xmlns:a16="http://schemas.microsoft.com/office/drawing/2014/main" id="{00000000-0008-0000-0300-00008C000000}"/>
            </a:ext>
          </a:extLst>
        </xdr:cNvPr>
        <xdr:cNvCxnSpPr>
          <a:stCxn id="120" idx="3"/>
        </xdr:cNvCxnSpPr>
      </xdr:nvCxnSpPr>
      <xdr:spPr>
        <a:xfrm flipV="1">
          <a:off x="3543300" y="21214538"/>
          <a:ext cx="1314450" cy="309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76200</xdr:colOff>
      <xdr:row>110</xdr:row>
      <xdr:rowOff>95250</xdr:rowOff>
    </xdr:from>
    <xdr:to>
      <xdr:col>8</xdr:col>
      <xdr:colOff>442874</xdr:colOff>
      <xdr:row>112</xdr:row>
      <xdr:rowOff>80924</xdr:rowOff>
    </xdr:to>
    <xdr:pic>
      <xdr:nvPicPr>
        <xdr:cNvPr id="141" name="Graphic 9" descr="Open envelope">
          <a:extLst>
            <a:ext uri="{FF2B5EF4-FFF2-40B4-BE49-F238E27FC236}">
              <a16:creationId xmlns:a16="http://schemas.microsoft.com/office/drawing/2014/main" id="{00000000-0008-0000-0300-00008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00600" y="21050250"/>
          <a:ext cx="366674" cy="366674"/>
        </a:xfrm>
        <a:prstGeom prst="rect">
          <a:avLst/>
        </a:prstGeom>
      </xdr:spPr>
    </xdr:pic>
    <xdr:clientData/>
  </xdr:twoCellAnchor>
  <xdr:twoCellAnchor editAs="oneCell">
    <xdr:from>
      <xdr:col>8</xdr:col>
      <xdr:colOff>47625</xdr:colOff>
      <xdr:row>107</xdr:row>
      <xdr:rowOff>85725</xdr:rowOff>
    </xdr:from>
    <xdr:to>
      <xdr:col>8</xdr:col>
      <xdr:colOff>414299</xdr:colOff>
      <xdr:row>109</xdr:row>
      <xdr:rowOff>71399</xdr:rowOff>
    </xdr:to>
    <xdr:pic>
      <xdr:nvPicPr>
        <xdr:cNvPr id="143" name="Graphic 11" descr="Email">
          <a:extLst>
            <a:ext uri="{FF2B5EF4-FFF2-40B4-BE49-F238E27FC236}">
              <a16:creationId xmlns:a16="http://schemas.microsoft.com/office/drawing/2014/main" id="{00000000-0008-0000-0300-00008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924425" y="20088225"/>
          <a:ext cx="366674" cy="366674"/>
        </a:xfrm>
        <a:prstGeom prst="rect">
          <a:avLst/>
        </a:prstGeom>
      </xdr:spPr>
    </xdr:pic>
    <xdr:clientData/>
  </xdr:twoCellAnchor>
  <xdr:twoCellAnchor editAs="oneCell">
    <xdr:from>
      <xdr:col>8</xdr:col>
      <xdr:colOff>28575</xdr:colOff>
      <xdr:row>115</xdr:row>
      <xdr:rowOff>95250</xdr:rowOff>
    </xdr:from>
    <xdr:to>
      <xdr:col>8</xdr:col>
      <xdr:colOff>395249</xdr:colOff>
      <xdr:row>117</xdr:row>
      <xdr:rowOff>80924</xdr:rowOff>
    </xdr:to>
    <xdr:pic>
      <xdr:nvPicPr>
        <xdr:cNvPr id="144" name="Graphic 11" descr="Email">
          <a:extLst>
            <a:ext uri="{FF2B5EF4-FFF2-40B4-BE49-F238E27FC236}">
              <a16:creationId xmlns:a16="http://schemas.microsoft.com/office/drawing/2014/main" id="{00000000-0008-0000-0300-00009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905375" y="21621750"/>
          <a:ext cx="366674" cy="366674"/>
        </a:xfrm>
        <a:prstGeom prst="rect">
          <a:avLst/>
        </a:prstGeom>
      </xdr:spPr>
    </xdr:pic>
    <xdr:clientData/>
  </xdr:twoCellAnchor>
  <xdr:twoCellAnchor>
    <xdr:from>
      <xdr:col>6</xdr:col>
      <xdr:colOff>9525</xdr:colOff>
      <xdr:row>116</xdr:row>
      <xdr:rowOff>88087</xdr:rowOff>
    </xdr:from>
    <xdr:to>
      <xdr:col>8</xdr:col>
      <xdr:colOff>38100</xdr:colOff>
      <xdr:row>116</xdr:row>
      <xdr:rowOff>114301</xdr:rowOff>
    </xdr:to>
    <xdr:cxnSp macro="">
      <xdr:nvCxnSpPr>
        <xdr:cNvPr id="145" name="Straight Arrow Connector 144">
          <a:extLst>
            <a:ext uri="{FF2B5EF4-FFF2-40B4-BE49-F238E27FC236}">
              <a16:creationId xmlns:a16="http://schemas.microsoft.com/office/drawing/2014/main" id="{00000000-0008-0000-0300-000091000000}"/>
            </a:ext>
          </a:extLst>
        </xdr:cNvPr>
        <xdr:cNvCxnSpPr/>
      </xdr:nvCxnSpPr>
      <xdr:spPr>
        <a:xfrm flipV="1">
          <a:off x="3552825" y="22186087"/>
          <a:ext cx="1209675" cy="2621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23</xdr:row>
      <xdr:rowOff>0</xdr:rowOff>
    </xdr:from>
    <xdr:to>
      <xdr:col>5</xdr:col>
      <xdr:colOff>409575</xdr:colOff>
      <xdr:row>25</xdr:row>
      <xdr:rowOff>9525</xdr:rowOff>
    </xdr:to>
    <xdr:sp macro="" textlink="">
      <xdr:nvSpPr>
        <xdr:cNvPr id="127" name="Rectangle 126">
          <a:extLst>
            <a:ext uri="{FF2B5EF4-FFF2-40B4-BE49-F238E27FC236}">
              <a16:creationId xmlns:a16="http://schemas.microsoft.com/office/drawing/2014/main" id="{00000000-0008-0000-0300-00007F000000}"/>
            </a:ext>
          </a:extLst>
        </xdr:cNvPr>
        <xdr:cNvSpPr/>
      </xdr:nvSpPr>
      <xdr:spPr>
        <a:xfrm>
          <a:off x="2362200" y="4381500"/>
          <a:ext cx="1000125"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Order</a:t>
          </a:r>
        </a:p>
        <a:p>
          <a:pPr algn="ctr"/>
          <a:endParaRPr lang="en-GB" sz="1100">
            <a:solidFill>
              <a:sysClr val="windowText" lastClr="000000"/>
            </a:solidFill>
          </a:endParaRPr>
        </a:p>
      </xdr:txBody>
    </xdr:sp>
    <xdr:clientData/>
  </xdr:twoCellAnchor>
  <xdr:twoCellAnchor>
    <xdr:from>
      <xdr:col>3</xdr:col>
      <xdr:colOff>104775</xdr:colOff>
      <xdr:row>24</xdr:row>
      <xdr:rowOff>0</xdr:rowOff>
    </xdr:from>
    <xdr:to>
      <xdr:col>4</xdr:col>
      <xdr:colOff>0</xdr:colOff>
      <xdr:row>24</xdr:row>
      <xdr:rowOff>4763</xdr:rowOff>
    </xdr:to>
    <xdr:cxnSp macro="">
      <xdr:nvCxnSpPr>
        <xdr:cNvPr id="129" name="Straight Arrow Connector 128">
          <a:extLst>
            <a:ext uri="{FF2B5EF4-FFF2-40B4-BE49-F238E27FC236}">
              <a16:creationId xmlns:a16="http://schemas.microsoft.com/office/drawing/2014/main" id="{00000000-0008-0000-0300-000081000000}"/>
            </a:ext>
          </a:extLst>
        </xdr:cNvPr>
        <xdr:cNvCxnSpPr>
          <a:endCxn id="127" idx="1"/>
        </xdr:cNvCxnSpPr>
      </xdr:nvCxnSpPr>
      <xdr:spPr>
        <a:xfrm>
          <a:off x="1876425" y="4572000"/>
          <a:ext cx="485775" cy="476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11</xdr:col>
      <xdr:colOff>419100</xdr:colOff>
      <xdr:row>24</xdr:row>
      <xdr:rowOff>57150</xdr:rowOff>
    </xdr:to>
    <xdr:sp macro="" textlink="">
      <xdr:nvSpPr>
        <xdr:cNvPr id="131" name="Rectangle 130">
          <a:extLst>
            <a:ext uri="{FF2B5EF4-FFF2-40B4-BE49-F238E27FC236}">
              <a16:creationId xmlns:a16="http://schemas.microsoft.com/office/drawing/2014/main" id="{00000000-0008-0000-0300-000083000000}"/>
            </a:ext>
          </a:extLst>
        </xdr:cNvPr>
        <xdr:cNvSpPr/>
      </xdr:nvSpPr>
      <xdr:spPr>
        <a:xfrm>
          <a:off x="5905500" y="4191000"/>
          <a:ext cx="100965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Goods</a:t>
          </a:r>
          <a:r>
            <a:rPr lang="en-GB" sz="1100" baseline="0">
              <a:solidFill>
                <a:sysClr val="windowText" lastClr="000000"/>
              </a:solidFill>
            </a:rPr>
            <a:t> / Service</a:t>
          </a:r>
          <a:endParaRPr lang="en-GB" sz="1100">
            <a:solidFill>
              <a:sysClr val="windowText" lastClr="000000"/>
            </a:solidFill>
          </a:endParaRPr>
        </a:p>
      </xdr:txBody>
    </xdr:sp>
    <xdr:clientData/>
  </xdr:twoCellAnchor>
  <xdr:twoCellAnchor>
    <xdr:from>
      <xdr:col>10</xdr:col>
      <xdr:colOff>0</xdr:colOff>
      <xdr:row>26</xdr:row>
      <xdr:rowOff>0</xdr:rowOff>
    </xdr:from>
    <xdr:to>
      <xdr:col>11</xdr:col>
      <xdr:colOff>419100</xdr:colOff>
      <xdr:row>28</xdr:row>
      <xdr:rowOff>57150</xdr:rowOff>
    </xdr:to>
    <xdr:sp macro="" textlink="">
      <xdr:nvSpPr>
        <xdr:cNvPr id="134" name="Rectangle 133">
          <a:extLst>
            <a:ext uri="{FF2B5EF4-FFF2-40B4-BE49-F238E27FC236}">
              <a16:creationId xmlns:a16="http://schemas.microsoft.com/office/drawing/2014/main" id="{00000000-0008-0000-0300-000086000000}"/>
            </a:ext>
          </a:extLst>
        </xdr:cNvPr>
        <xdr:cNvSpPr/>
      </xdr:nvSpPr>
      <xdr:spPr>
        <a:xfrm>
          <a:off x="5905500" y="4953000"/>
          <a:ext cx="1009650" cy="4381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Invoice</a:t>
          </a:r>
        </a:p>
      </xdr:txBody>
    </xdr:sp>
    <xdr:clientData/>
  </xdr:twoCellAnchor>
  <xdr:twoCellAnchor>
    <xdr:from>
      <xdr:col>11</xdr:col>
      <xdr:colOff>57150</xdr:colOff>
      <xdr:row>28</xdr:row>
      <xdr:rowOff>66675</xdr:rowOff>
    </xdr:from>
    <xdr:to>
      <xdr:col>13</xdr:col>
      <xdr:colOff>257175</xdr:colOff>
      <xdr:row>39</xdr:row>
      <xdr:rowOff>123825</xdr:rowOff>
    </xdr:to>
    <xdr:cxnSp macro="">
      <xdr:nvCxnSpPr>
        <xdr:cNvPr id="136" name="Straight Arrow Connector 135">
          <a:extLst>
            <a:ext uri="{FF2B5EF4-FFF2-40B4-BE49-F238E27FC236}">
              <a16:creationId xmlns:a16="http://schemas.microsoft.com/office/drawing/2014/main" id="{00000000-0008-0000-0300-000088000000}"/>
            </a:ext>
          </a:extLst>
        </xdr:cNvPr>
        <xdr:cNvCxnSpPr/>
      </xdr:nvCxnSpPr>
      <xdr:spPr>
        <a:xfrm>
          <a:off x="6553200" y="5400675"/>
          <a:ext cx="1381125" cy="21526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39</xdr:row>
      <xdr:rowOff>180975</xdr:rowOff>
    </xdr:from>
    <xdr:to>
      <xdr:col>13</xdr:col>
      <xdr:colOff>0</xdr:colOff>
      <xdr:row>40</xdr:row>
      <xdr:rowOff>4764</xdr:rowOff>
    </xdr:to>
    <xdr:cxnSp macro="">
      <xdr:nvCxnSpPr>
        <xdr:cNvPr id="142" name="Straight Arrow Connector 141">
          <a:extLst>
            <a:ext uri="{FF2B5EF4-FFF2-40B4-BE49-F238E27FC236}">
              <a16:creationId xmlns:a16="http://schemas.microsoft.com/office/drawing/2014/main" id="{00000000-0008-0000-0300-00008E000000}"/>
            </a:ext>
          </a:extLst>
        </xdr:cNvPr>
        <xdr:cNvCxnSpPr/>
      </xdr:nvCxnSpPr>
      <xdr:spPr>
        <a:xfrm flipV="1">
          <a:off x="7086600" y="7610475"/>
          <a:ext cx="590550" cy="1428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180975</xdr:colOff>
      <xdr:row>11</xdr:row>
      <xdr:rowOff>38100</xdr:rowOff>
    </xdr:from>
    <xdr:to>
      <xdr:col>4</xdr:col>
      <xdr:colOff>547649</xdr:colOff>
      <xdr:row>13</xdr:row>
      <xdr:rowOff>23774</xdr:rowOff>
    </xdr:to>
    <xdr:pic>
      <xdr:nvPicPr>
        <xdr:cNvPr id="146" name="Graphic 9" descr="Open envelope">
          <a:extLst>
            <a:ext uri="{FF2B5EF4-FFF2-40B4-BE49-F238E27FC236}">
              <a16:creationId xmlns:a16="http://schemas.microsoft.com/office/drawing/2014/main" id="{00000000-0008-0000-0300-00009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43175" y="2133600"/>
          <a:ext cx="366674" cy="366674"/>
        </a:xfrm>
        <a:prstGeom prst="rect">
          <a:avLst/>
        </a:prstGeom>
      </xdr:spPr>
    </xdr:pic>
    <xdr:clientData/>
  </xdr:twoCellAnchor>
  <xdr:twoCellAnchor>
    <xdr:from>
      <xdr:col>3</xdr:col>
      <xdr:colOff>0</xdr:colOff>
      <xdr:row>12</xdr:row>
      <xdr:rowOff>85726</xdr:rowOff>
    </xdr:from>
    <xdr:to>
      <xdr:col>4</xdr:col>
      <xdr:colOff>123825</xdr:colOff>
      <xdr:row>13</xdr:row>
      <xdr:rowOff>95250</xdr:rowOff>
    </xdr:to>
    <xdr:cxnSp macro="">
      <xdr:nvCxnSpPr>
        <xdr:cNvPr id="148" name="Straight Arrow Connector 147">
          <a:extLst>
            <a:ext uri="{FF2B5EF4-FFF2-40B4-BE49-F238E27FC236}">
              <a16:creationId xmlns:a16="http://schemas.microsoft.com/office/drawing/2014/main" id="{00000000-0008-0000-0300-000094000000}"/>
            </a:ext>
          </a:extLst>
        </xdr:cNvPr>
        <xdr:cNvCxnSpPr/>
      </xdr:nvCxnSpPr>
      <xdr:spPr>
        <a:xfrm flipV="1">
          <a:off x="1771650" y="2371726"/>
          <a:ext cx="714375" cy="20002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71</xdr:row>
      <xdr:rowOff>95250</xdr:rowOff>
    </xdr:from>
    <xdr:to>
      <xdr:col>7</xdr:col>
      <xdr:colOff>19050</xdr:colOff>
      <xdr:row>73</xdr:row>
      <xdr:rowOff>0</xdr:rowOff>
    </xdr:to>
    <xdr:cxnSp macro="">
      <xdr:nvCxnSpPr>
        <xdr:cNvPr id="149" name="Straight Arrow Connector 148">
          <a:extLst>
            <a:ext uri="{FF2B5EF4-FFF2-40B4-BE49-F238E27FC236}">
              <a16:creationId xmlns:a16="http://schemas.microsoft.com/office/drawing/2014/main" id="{00000000-0008-0000-0300-000095000000}"/>
            </a:ext>
          </a:extLst>
        </xdr:cNvPr>
        <xdr:cNvCxnSpPr/>
      </xdr:nvCxnSpPr>
      <xdr:spPr>
        <a:xfrm>
          <a:off x="3552825" y="13620750"/>
          <a:ext cx="600075" cy="2857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73</xdr:row>
      <xdr:rowOff>0</xdr:rowOff>
    </xdr:from>
    <xdr:to>
      <xdr:col>7</xdr:col>
      <xdr:colOff>366674</xdr:colOff>
      <xdr:row>74</xdr:row>
      <xdr:rowOff>176174</xdr:rowOff>
    </xdr:to>
    <xdr:pic>
      <xdr:nvPicPr>
        <xdr:cNvPr id="150" name="Graphic 9" descr="Open envelope">
          <a:extLst>
            <a:ext uri="{FF2B5EF4-FFF2-40B4-BE49-F238E27FC236}">
              <a16:creationId xmlns:a16="http://schemas.microsoft.com/office/drawing/2014/main" id="{00000000-0008-0000-0300-00009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33850" y="13906500"/>
          <a:ext cx="366674" cy="366674"/>
        </a:xfrm>
        <a:prstGeom prst="rect">
          <a:avLst/>
        </a:prstGeom>
      </xdr:spPr>
    </xdr:pic>
    <xdr:clientData/>
  </xdr:twoCellAnchor>
  <xdr:twoCellAnchor editAs="oneCell">
    <xdr:from>
      <xdr:col>8</xdr:col>
      <xdr:colOff>76200</xdr:colOff>
      <xdr:row>103</xdr:row>
      <xdr:rowOff>9525</xdr:rowOff>
    </xdr:from>
    <xdr:to>
      <xdr:col>8</xdr:col>
      <xdr:colOff>442874</xdr:colOff>
      <xdr:row>104</xdr:row>
      <xdr:rowOff>185699</xdr:rowOff>
    </xdr:to>
    <xdr:pic>
      <xdr:nvPicPr>
        <xdr:cNvPr id="153" name="Graphic 9" descr="Open envelope">
          <a:extLst>
            <a:ext uri="{FF2B5EF4-FFF2-40B4-BE49-F238E27FC236}">
              <a16:creationId xmlns:a16="http://schemas.microsoft.com/office/drawing/2014/main" id="{00000000-0008-0000-0300-00009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00600" y="19631025"/>
          <a:ext cx="366674" cy="366674"/>
        </a:xfrm>
        <a:prstGeom prst="rect">
          <a:avLst/>
        </a:prstGeom>
      </xdr:spPr>
    </xdr:pic>
    <xdr:clientData/>
  </xdr:twoCellAnchor>
  <xdr:twoCellAnchor editAs="oneCell">
    <xdr:from>
      <xdr:col>8</xdr:col>
      <xdr:colOff>123825</xdr:colOff>
      <xdr:row>112</xdr:row>
      <xdr:rowOff>180975</xdr:rowOff>
    </xdr:from>
    <xdr:to>
      <xdr:col>8</xdr:col>
      <xdr:colOff>490499</xdr:colOff>
      <xdr:row>114</xdr:row>
      <xdr:rowOff>166649</xdr:rowOff>
    </xdr:to>
    <xdr:pic>
      <xdr:nvPicPr>
        <xdr:cNvPr id="155" name="Graphic 11" descr="Email">
          <a:extLst>
            <a:ext uri="{FF2B5EF4-FFF2-40B4-BE49-F238E27FC236}">
              <a16:creationId xmlns:a16="http://schemas.microsoft.com/office/drawing/2014/main" id="{00000000-0008-0000-0300-00009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848225" y="21516975"/>
          <a:ext cx="366674" cy="366674"/>
        </a:xfrm>
        <a:prstGeom prst="rect">
          <a:avLst/>
        </a:prstGeom>
      </xdr:spPr>
    </xdr:pic>
    <xdr:clientData/>
  </xdr:twoCellAnchor>
  <xdr:twoCellAnchor>
    <xdr:from>
      <xdr:col>5</xdr:col>
      <xdr:colOff>561975</xdr:colOff>
      <xdr:row>112</xdr:row>
      <xdr:rowOff>133350</xdr:rowOff>
    </xdr:from>
    <xdr:to>
      <xdr:col>8</xdr:col>
      <xdr:colOff>123825</xdr:colOff>
      <xdr:row>113</xdr:row>
      <xdr:rowOff>173812</xdr:rowOff>
    </xdr:to>
    <xdr:cxnSp macro="">
      <xdr:nvCxnSpPr>
        <xdr:cNvPr id="156" name="Straight Arrow Connector 155">
          <a:extLst>
            <a:ext uri="{FF2B5EF4-FFF2-40B4-BE49-F238E27FC236}">
              <a16:creationId xmlns:a16="http://schemas.microsoft.com/office/drawing/2014/main" id="{00000000-0008-0000-0300-00009C000000}"/>
            </a:ext>
          </a:extLst>
        </xdr:cNvPr>
        <xdr:cNvCxnSpPr>
          <a:endCxn id="155" idx="1"/>
        </xdr:cNvCxnSpPr>
      </xdr:nvCxnSpPr>
      <xdr:spPr>
        <a:xfrm>
          <a:off x="3514725" y="21469350"/>
          <a:ext cx="1333500" cy="23096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38100</xdr:colOff>
      <xdr:row>117</xdr:row>
      <xdr:rowOff>104775</xdr:rowOff>
    </xdr:from>
    <xdr:to>
      <xdr:col>8</xdr:col>
      <xdr:colOff>404774</xdr:colOff>
      <xdr:row>119</xdr:row>
      <xdr:rowOff>90449</xdr:rowOff>
    </xdr:to>
    <xdr:pic>
      <xdr:nvPicPr>
        <xdr:cNvPr id="158" name="Graphic 9" descr="Open envelope">
          <a:extLst>
            <a:ext uri="{FF2B5EF4-FFF2-40B4-BE49-F238E27FC236}">
              <a16:creationId xmlns:a16="http://schemas.microsoft.com/office/drawing/2014/main" id="{00000000-0008-0000-0300-00009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00" y="22393275"/>
          <a:ext cx="366674" cy="366674"/>
        </a:xfrm>
        <a:prstGeom prst="rect">
          <a:avLst/>
        </a:prstGeom>
      </xdr:spPr>
    </xdr:pic>
    <xdr:clientData/>
  </xdr:twoCellAnchor>
  <xdr:twoCellAnchor>
    <xdr:from>
      <xdr:col>6</xdr:col>
      <xdr:colOff>19050</xdr:colOff>
      <xdr:row>117</xdr:row>
      <xdr:rowOff>85725</xdr:rowOff>
    </xdr:from>
    <xdr:to>
      <xdr:col>8</xdr:col>
      <xdr:colOff>38100</xdr:colOff>
      <xdr:row>118</xdr:row>
      <xdr:rowOff>97612</xdr:rowOff>
    </xdr:to>
    <xdr:cxnSp macro="">
      <xdr:nvCxnSpPr>
        <xdr:cNvPr id="159" name="Straight Arrow Connector 158">
          <a:extLst>
            <a:ext uri="{FF2B5EF4-FFF2-40B4-BE49-F238E27FC236}">
              <a16:creationId xmlns:a16="http://schemas.microsoft.com/office/drawing/2014/main" id="{00000000-0008-0000-0300-00009F000000}"/>
            </a:ext>
          </a:extLst>
        </xdr:cNvPr>
        <xdr:cNvCxnSpPr>
          <a:endCxn id="158" idx="1"/>
        </xdr:cNvCxnSpPr>
      </xdr:nvCxnSpPr>
      <xdr:spPr>
        <a:xfrm>
          <a:off x="3562350" y="22374225"/>
          <a:ext cx="1200150" cy="20238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123826</xdr:colOff>
      <xdr:row>2</xdr:row>
      <xdr:rowOff>161925</xdr:rowOff>
    </xdr:from>
    <xdr:to>
      <xdr:col>1</xdr:col>
      <xdr:colOff>542926</xdr:colOff>
      <xdr:row>4</xdr:row>
      <xdr:rowOff>171450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123826" y="542925"/>
          <a:ext cx="1028700"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SWPC Papers</a:t>
          </a:r>
        </a:p>
      </xdr:txBody>
    </xdr:sp>
    <xdr:clientData/>
  </xdr:twoCellAnchor>
  <xdr:twoCellAnchor editAs="oneCell">
    <xdr:from>
      <xdr:col>4</xdr:col>
      <xdr:colOff>47626</xdr:colOff>
      <xdr:row>4</xdr:row>
      <xdr:rowOff>71475</xdr:rowOff>
    </xdr:from>
    <xdr:to>
      <xdr:col>4</xdr:col>
      <xdr:colOff>414300</xdr:colOff>
      <xdr:row>6</xdr:row>
      <xdr:rowOff>57149</xdr:rowOff>
    </xdr:to>
    <xdr:pic>
      <xdr:nvPicPr>
        <xdr:cNvPr id="8" name="Graphic 7" descr="Computer">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486026" y="833475"/>
          <a:ext cx="366674" cy="366674"/>
        </a:xfrm>
        <a:prstGeom prst="rect">
          <a:avLst/>
        </a:prstGeom>
      </xdr:spPr>
    </xdr:pic>
    <xdr:clientData/>
  </xdr:twoCellAnchor>
  <xdr:twoCellAnchor editAs="oneCell">
    <xdr:from>
      <xdr:col>11</xdr:col>
      <xdr:colOff>121426</xdr:colOff>
      <xdr:row>7</xdr:row>
      <xdr:rowOff>116700</xdr:rowOff>
    </xdr:from>
    <xdr:to>
      <xdr:col>11</xdr:col>
      <xdr:colOff>488100</xdr:colOff>
      <xdr:row>9</xdr:row>
      <xdr:rowOff>102374</xdr:rowOff>
    </xdr:to>
    <xdr:pic>
      <xdr:nvPicPr>
        <xdr:cNvPr id="10" name="Graphic 9" descr="Open envelope">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75026" y="1450200"/>
          <a:ext cx="366674" cy="366674"/>
        </a:xfrm>
        <a:prstGeom prst="rect">
          <a:avLst/>
        </a:prstGeom>
      </xdr:spPr>
    </xdr:pic>
    <xdr:clientData/>
  </xdr:twoCellAnchor>
  <xdr:twoCellAnchor editAs="oneCell">
    <xdr:from>
      <xdr:col>6</xdr:col>
      <xdr:colOff>99976</xdr:colOff>
      <xdr:row>3</xdr:row>
      <xdr:rowOff>19050</xdr:rowOff>
    </xdr:from>
    <xdr:to>
      <xdr:col>6</xdr:col>
      <xdr:colOff>466650</xdr:colOff>
      <xdr:row>5</xdr:row>
      <xdr:rowOff>4724</xdr:rowOff>
    </xdr:to>
    <xdr:pic>
      <xdr:nvPicPr>
        <xdr:cNvPr id="12" name="Graphic 11" descr="Email">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757576" y="590550"/>
          <a:ext cx="366674" cy="366674"/>
        </a:xfrm>
        <a:prstGeom prst="rect">
          <a:avLst/>
        </a:prstGeom>
      </xdr:spPr>
    </xdr:pic>
    <xdr:clientData/>
  </xdr:twoCellAnchor>
  <xdr:twoCellAnchor editAs="oneCell">
    <xdr:from>
      <xdr:col>6</xdr:col>
      <xdr:colOff>66675</xdr:colOff>
      <xdr:row>8</xdr:row>
      <xdr:rowOff>9525</xdr:rowOff>
    </xdr:from>
    <xdr:to>
      <xdr:col>6</xdr:col>
      <xdr:colOff>466725</xdr:colOff>
      <xdr:row>10</xdr:row>
      <xdr:rowOff>28575</xdr:rowOff>
    </xdr:to>
    <xdr:pic>
      <xdr:nvPicPr>
        <xdr:cNvPr id="17" name="Graphic 16" descr="Download from cloud">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724275" y="1533525"/>
          <a:ext cx="400050" cy="400050"/>
        </a:xfrm>
        <a:prstGeom prst="rect">
          <a:avLst/>
        </a:prstGeom>
      </xdr:spPr>
    </xdr:pic>
    <xdr:clientData/>
  </xdr:twoCellAnchor>
  <xdr:twoCellAnchor>
    <xdr:from>
      <xdr:col>4</xdr:col>
      <xdr:colOff>542925</xdr:colOff>
      <xdr:row>3</xdr:row>
      <xdr:rowOff>85725</xdr:rowOff>
    </xdr:from>
    <xdr:to>
      <xdr:col>5</xdr:col>
      <xdr:colOff>295275</xdr:colOff>
      <xdr:row>9</xdr:row>
      <xdr:rowOff>133350</xdr:rowOff>
    </xdr:to>
    <xdr:sp macro="" textlink="">
      <xdr:nvSpPr>
        <xdr:cNvPr id="23" name="Left Brace 22">
          <a:extLst>
            <a:ext uri="{FF2B5EF4-FFF2-40B4-BE49-F238E27FC236}">
              <a16:creationId xmlns:a16="http://schemas.microsoft.com/office/drawing/2014/main" id="{00000000-0008-0000-0400-000017000000}"/>
            </a:ext>
          </a:extLst>
        </xdr:cNvPr>
        <xdr:cNvSpPr/>
      </xdr:nvSpPr>
      <xdr:spPr>
        <a:xfrm>
          <a:off x="2981325" y="657225"/>
          <a:ext cx="361950" cy="1190625"/>
        </a:xfrm>
        <a:prstGeom prst="leftBrace">
          <a:avLst>
            <a:gd name="adj1" fmla="val 8333"/>
            <a:gd name="adj2" fmla="val 30283"/>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11</xdr:col>
      <xdr:colOff>133350</xdr:colOff>
      <xdr:row>1</xdr:row>
      <xdr:rowOff>90525</xdr:rowOff>
    </xdr:from>
    <xdr:to>
      <xdr:col>11</xdr:col>
      <xdr:colOff>500024</xdr:colOff>
      <xdr:row>3</xdr:row>
      <xdr:rowOff>76199</xdr:rowOff>
    </xdr:to>
    <xdr:pic>
      <xdr:nvPicPr>
        <xdr:cNvPr id="24" name="Graphic 23" descr="Computer">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886950" y="90525"/>
          <a:ext cx="366674" cy="366674"/>
        </a:xfrm>
        <a:prstGeom prst="rect">
          <a:avLst/>
        </a:prstGeom>
      </xdr:spPr>
    </xdr:pic>
    <xdr:clientData/>
  </xdr:twoCellAnchor>
  <xdr:twoCellAnchor editAs="oneCell">
    <xdr:from>
      <xdr:col>11</xdr:col>
      <xdr:colOff>119025</xdr:colOff>
      <xdr:row>3</xdr:row>
      <xdr:rowOff>85725</xdr:rowOff>
    </xdr:from>
    <xdr:to>
      <xdr:col>11</xdr:col>
      <xdr:colOff>485699</xdr:colOff>
      <xdr:row>5</xdr:row>
      <xdr:rowOff>71399</xdr:rowOff>
    </xdr:to>
    <xdr:pic>
      <xdr:nvPicPr>
        <xdr:cNvPr id="25" name="Graphic 24" descr="Email">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872625" y="657225"/>
          <a:ext cx="366674" cy="366674"/>
        </a:xfrm>
        <a:prstGeom prst="rect">
          <a:avLst/>
        </a:prstGeom>
      </xdr:spPr>
    </xdr:pic>
    <xdr:clientData/>
  </xdr:twoCellAnchor>
  <xdr:twoCellAnchor editAs="oneCell">
    <xdr:from>
      <xdr:col>11</xdr:col>
      <xdr:colOff>133349</xdr:colOff>
      <xdr:row>5</xdr:row>
      <xdr:rowOff>123825</xdr:rowOff>
    </xdr:from>
    <xdr:to>
      <xdr:col>11</xdr:col>
      <xdr:colOff>533399</xdr:colOff>
      <xdr:row>7</xdr:row>
      <xdr:rowOff>142875</xdr:rowOff>
    </xdr:to>
    <xdr:pic>
      <xdr:nvPicPr>
        <xdr:cNvPr id="26" name="Graphic 25" descr="Download from cloud">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9886949" y="1076325"/>
          <a:ext cx="400050" cy="400050"/>
        </a:xfrm>
        <a:prstGeom prst="rect">
          <a:avLst/>
        </a:prstGeom>
      </xdr:spPr>
    </xdr:pic>
    <xdr:clientData/>
  </xdr:twoCellAnchor>
  <xdr:twoCellAnchor editAs="oneCell">
    <xdr:from>
      <xdr:col>11</xdr:col>
      <xdr:colOff>133350</xdr:colOff>
      <xdr:row>9</xdr:row>
      <xdr:rowOff>161925</xdr:rowOff>
    </xdr:from>
    <xdr:to>
      <xdr:col>11</xdr:col>
      <xdr:colOff>485775</xdr:colOff>
      <xdr:row>11</xdr:row>
      <xdr:rowOff>133350</xdr:rowOff>
    </xdr:to>
    <xdr:pic>
      <xdr:nvPicPr>
        <xdr:cNvPr id="28" name="Graphic 27" descr="Open Book">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886950" y="1876425"/>
          <a:ext cx="352425" cy="352425"/>
        </a:xfrm>
        <a:prstGeom prst="rect">
          <a:avLst/>
        </a:prstGeom>
      </xdr:spPr>
    </xdr:pic>
    <xdr:clientData/>
  </xdr:twoCellAnchor>
  <xdr:twoCellAnchor editAs="oneCell">
    <xdr:from>
      <xdr:col>6</xdr:col>
      <xdr:colOff>95250</xdr:colOff>
      <xdr:row>11</xdr:row>
      <xdr:rowOff>57150</xdr:rowOff>
    </xdr:from>
    <xdr:to>
      <xdr:col>6</xdr:col>
      <xdr:colOff>447675</xdr:colOff>
      <xdr:row>13</xdr:row>
      <xdr:rowOff>28575</xdr:rowOff>
    </xdr:to>
    <xdr:pic>
      <xdr:nvPicPr>
        <xdr:cNvPr id="29" name="Graphic 28" descr="Open Book">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3752850" y="2152650"/>
          <a:ext cx="352425" cy="352425"/>
        </a:xfrm>
        <a:prstGeom prst="rect">
          <a:avLst/>
        </a:prstGeom>
      </xdr:spPr>
    </xdr:pic>
    <xdr:clientData/>
  </xdr:twoCellAnchor>
  <xdr:twoCellAnchor editAs="oneCell">
    <xdr:from>
      <xdr:col>11</xdr:col>
      <xdr:colOff>123825</xdr:colOff>
      <xdr:row>11</xdr:row>
      <xdr:rowOff>142875</xdr:rowOff>
    </xdr:from>
    <xdr:to>
      <xdr:col>11</xdr:col>
      <xdr:colOff>533400</xdr:colOff>
      <xdr:row>13</xdr:row>
      <xdr:rowOff>171450</xdr:rowOff>
    </xdr:to>
    <xdr:pic>
      <xdr:nvPicPr>
        <xdr:cNvPr id="31" name="Graphic 30" descr="Open Folder">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877425" y="2238375"/>
          <a:ext cx="409575" cy="409575"/>
        </a:xfrm>
        <a:prstGeom prst="rect">
          <a:avLst/>
        </a:prstGeom>
      </xdr:spPr>
    </xdr:pic>
    <xdr:clientData/>
  </xdr:twoCellAnchor>
  <xdr:twoCellAnchor editAs="oneCell">
    <xdr:from>
      <xdr:col>6</xdr:col>
      <xdr:colOff>85725</xdr:colOff>
      <xdr:row>23</xdr:row>
      <xdr:rowOff>47625</xdr:rowOff>
    </xdr:from>
    <xdr:to>
      <xdr:col>6</xdr:col>
      <xdr:colOff>495300</xdr:colOff>
      <xdr:row>25</xdr:row>
      <xdr:rowOff>76200</xdr:rowOff>
    </xdr:to>
    <xdr:pic>
      <xdr:nvPicPr>
        <xdr:cNvPr id="32" name="Graphic 31" descr="Open Folder">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743325" y="4429125"/>
          <a:ext cx="409575" cy="409575"/>
        </a:xfrm>
        <a:prstGeom prst="rect">
          <a:avLst/>
        </a:prstGeom>
      </xdr:spPr>
    </xdr:pic>
    <xdr:clientData/>
  </xdr:twoCellAnchor>
  <xdr:twoCellAnchor>
    <xdr:from>
      <xdr:col>1</xdr:col>
      <xdr:colOff>533401</xdr:colOff>
      <xdr:row>20</xdr:row>
      <xdr:rowOff>100013</xdr:rowOff>
    </xdr:from>
    <xdr:to>
      <xdr:col>3</xdr:col>
      <xdr:colOff>28575</xdr:colOff>
      <xdr:row>20</xdr:row>
      <xdr:rowOff>104775</xdr:rowOff>
    </xdr:to>
    <xdr:cxnSp macro="">
      <xdr:nvCxnSpPr>
        <xdr:cNvPr id="36" name="Straight Arrow Connector 35">
          <a:extLst>
            <a:ext uri="{FF2B5EF4-FFF2-40B4-BE49-F238E27FC236}">
              <a16:creationId xmlns:a16="http://schemas.microsoft.com/office/drawing/2014/main" id="{00000000-0008-0000-0400-000024000000}"/>
            </a:ext>
          </a:extLst>
        </xdr:cNvPr>
        <xdr:cNvCxnSpPr>
          <a:stCxn id="22" idx="3"/>
        </xdr:cNvCxnSpPr>
      </xdr:nvCxnSpPr>
      <xdr:spPr>
        <a:xfrm>
          <a:off x="1143001" y="3910013"/>
          <a:ext cx="714374" cy="476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104776</xdr:colOff>
      <xdr:row>5</xdr:row>
      <xdr:rowOff>133350</xdr:rowOff>
    </xdr:from>
    <xdr:to>
      <xdr:col>1</xdr:col>
      <xdr:colOff>523876</xdr:colOff>
      <xdr:row>7</xdr:row>
      <xdr:rowOff>142875</xdr:rowOff>
    </xdr:to>
    <xdr:sp macro="" textlink="">
      <xdr:nvSpPr>
        <xdr:cNvPr id="19" name="Rectangle 18">
          <a:extLst>
            <a:ext uri="{FF2B5EF4-FFF2-40B4-BE49-F238E27FC236}">
              <a16:creationId xmlns:a16="http://schemas.microsoft.com/office/drawing/2014/main" id="{00000000-0008-0000-0400-000013000000}"/>
            </a:ext>
          </a:extLst>
        </xdr:cNvPr>
        <xdr:cNvSpPr/>
      </xdr:nvSpPr>
      <xdr:spPr>
        <a:xfrm>
          <a:off x="104776" y="1085850"/>
          <a:ext cx="1028700"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ysClr val="windowText" lastClr="000000"/>
              </a:solidFill>
            </a:rPr>
            <a:t>SWPC Notice</a:t>
          </a:r>
          <a:endParaRPr lang="en-GB" sz="1100">
            <a:solidFill>
              <a:sysClr val="windowText" lastClr="000000"/>
            </a:solidFill>
          </a:endParaRPr>
        </a:p>
      </xdr:txBody>
    </xdr:sp>
    <xdr:clientData/>
  </xdr:twoCellAnchor>
  <xdr:twoCellAnchor>
    <xdr:from>
      <xdr:col>0</xdr:col>
      <xdr:colOff>104776</xdr:colOff>
      <xdr:row>8</xdr:row>
      <xdr:rowOff>161925</xdr:rowOff>
    </xdr:from>
    <xdr:to>
      <xdr:col>1</xdr:col>
      <xdr:colOff>523876</xdr:colOff>
      <xdr:row>10</xdr:row>
      <xdr:rowOff>171450</xdr:rowOff>
    </xdr:to>
    <xdr:sp macro="" textlink="">
      <xdr:nvSpPr>
        <xdr:cNvPr id="20" name="Rectangle 19">
          <a:extLst>
            <a:ext uri="{FF2B5EF4-FFF2-40B4-BE49-F238E27FC236}">
              <a16:creationId xmlns:a16="http://schemas.microsoft.com/office/drawing/2014/main" id="{00000000-0008-0000-0400-000014000000}"/>
            </a:ext>
          </a:extLst>
        </xdr:cNvPr>
        <xdr:cNvSpPr/>
      </xdr:nvSpPr>
      <xdr:spPr>
        <a:xfrm>
          <a:off x="104776" y="1685925"/>
          <a:ext cx="1028700"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ysClr val="windowText" lastClr="000000"/>
              </a:solidFill>
            </a:rPr>
            <a:t>SWPC Agenda</a:t>
          </a:r>
          <a:endParaRPr lang="en-GB" sz="1100">
            <a:solidFill>
              <a:sysClr val="windowText" lastClr="000000"/>
            </a:solidFill>
          </a:endParaRPr>
        </a:p>
      </xdr:txBody>
    </xdr:sp>
    <xdr:clientData/>
  </xdr:twoCellAnchor>
  <xdr:twoCellAnchor>
    <xdr:from>
      <xdr:col>1</xdr:col>
      <xdr:colOff>561968</xdr:colOff>
      <xdr:row>6</xdr:row>
      <xdr:rowOff>133349</xdr:rowOff>
    </xdr:from>
    <xdr:to>
      <xdr:col>2</xdr:col>
      <xdr:colOff>590543</xdr:colOff>
      <xdr:row>9</xdr:row>
      <xdr:rowOff>190498</xdr:rowOff>
    </xdr:to>
    <xdr:sp macro="" textlink="">
      <xdr:nvSpPr>
        <xdr:cNvPr id="21" name="Left Brace 20">
          <a:extLst>
            <a:ext uri="{FF2B5EF4-FFF2-40B4-BE49-F238E27FC236}">
              <a16:creationId xmlns:a16="http://schemas.microsoft.com/office/drawing/2014/main" id="{00000000-0008-0000-0400-000015000000}"/>
            </a:ext>
          </a:extLst>
        </xdr:cNvPr>
        <xdr:cNvSpPr/>
      </xdr:nvSpPr>
      <xdr:spPr>
        <a:xfrm rot="10800000">
          <a:off x="1171568" y="1276349"/>
          <a:ext cx="638175" cy="628649"/>
        </a:xfrm>
        <a:prstGeom prst="leftBrace">
          <a:avLst>
            <a:gd name="adj1" fmla="val 8333"/>
            <a:gd name="adj2" fmla="val 50626"/>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0</xdr:col>
      <xdr:colOff>114301</xdr:colOff>
      <xdr:row>19</xdr:row>
      <xdr:rowOff>95250</xdr:rowOff>
    </xdr:from>
    <xdr:to>
      <xdr:col>1</xdr:col>
      <xdr:colOff>533401</xdr:colOff>
      <xdr:row>21</xdr:row>
      <xdr:rowOff>104775</xdr:rowOff>
    </xdr:to>
    <xdr:sp macro="" textlink="">
      <xdr:nvSpPr>
        <xdr:cNvPr id="22" name="Rectangle 21">
          <a:extLst>
            <a:ext uri="{FF2B5EF4-FFF2-40B4-BE49-F238E27FC236}">
              <a16:creationId xmlns:a16="http://schemas.microsoft.com/office/drawing/2014/main" id="{00000000-0008-0000-0400-000016000000}"/>
            </a:ext>
          </a:extLst>
        </xdr:cNvPr>
        <xdr:cNvSpPr/>
      </xdr:nvSpPr>
      <xdr:spPr>
        <a:xfrm>
          <a:off x="114301" y="3714750"/>
          <a:ext cx="1028700"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SWPC Minutes</a:t>
          </a:r>
        </a:p>
      </xdr:txBody>
    </xdr:sp>
    <xdr:clientData/>
  </xdr:twoCellAnchor>
  <xdr:twoCellAnchor>
    <xdr:from>
      <xdr:col>1</xdr:col>
      <xdr:colOff>545288</xdr:colOff>
      <xdr:row>3</xdr:row>
      <xdr:rowOff>180974</xdr:rowOff>
    </xdr:from>
    <xdr:to>
      <xdr:col>3</xdr:col>
      <xdr:colOff>552450</xdr:colOff>
      <xdr:row>5</xdr:row>
      <xdr:rowOff>9525</xdr:rowOff>
    </xdr:to>
    <xdr:cxnSp macro="">
      <xdr:nvCxnSpPr>
        <xdr:cNvPr id="27" name="Straight Arrow Connector 26">
          <a:extLst>
            <a:ext uri="{FF2B5EF4-FFF2-40B4-BE49-F238E27FC236}">
              <a16:creationId xmlns:a16="http://schemas.microsoft.com/office/drawing/2014/main" id="{00000000-0008-0000-0400-00001B000000}"/>
            </a:ext>
          </a:extLst>
        </xdr:cNvPr>
        <xdr:cNvCxnSpPr/>
      </xdr:nvCxnSpPr>
      <xdr:spPr>
        <a:xfrm>
          <a:off x="1154888" y="752474"/>
          <a:ext cx="1226362" cy="20955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142876</xdr:colOff>
      <xdr:row>19</xdr:row>
      <xdr:rowOff>119100</xdr:rowOff>
    </xdr:from>
    <xdr:to>
      <xdr:col>3</xdr:col>
      <xdr:colOff>509550</xdr:colOff>
      <xdr:row>21</xdr:row>
      <xdr:rowOff>104774</xdr:rowOff>
    </xdr:to>
    <xdr:pic>
      <xdr:nvPicPr>
        <xdr:cNvPr id="35" name="Graphic 34" descr="Computer">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71676" y="3738600"/>
          <a:ext cx="366674" cy="366674"/>
        </a:xfrm>
        <a:prstGeom prst="rect">
          <a:avLst/>
        </a:prstGeom>
      </xdr:spPr>
    </xdr:pic>
    <xdr:clientData/>
  </xdr:twoCellAnchor>
  <xdr:twoCellAnchor editAs="oneCell">
    <xdr:from>
      <xdr:col>6</xdr:col>
      <xdr:colOff>99976</xdr:colOff>
      <xdr:row>14</xdr:row>
      <xdr:rowOff>171450</xdr:rowOff>
    </xdr:from>
    <xdr:to>
      <xdr:col>6</xdr:col>
      <xdr:colOff>466650</xdr:colOff>
      <xdr:row>16</xdr:row>
      <xdr:rowOff>157124</xdr:rowOff>
    </xdr:to>
    <xdr:pic>
      <xdr:nvPicPr>
        <xdr:cNvPr id="39" name="Graphic 38" descr="Email">
          <a:extLst>
            <a:ext uri="{FF2B5EF4-FFF2-40B4-BE49-F238E27FC236}">
              <a16:creationId xmlns:a16="http://schemas.microsoft.com/office/drawing/2014/main" id="{00000000-0008-0000-0400-00002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757576" y="2838450"/>
          <a:ext cx="366674" cy="366674"/>
        </a:xfrm>
        <a:prstGeom prst="rect">
          <a:avLst/>
        </a:prstGeom>
      </xdr:spPr>
    </xdr:pic>
    <xdr:clientData/>
  </xdr:twoCellAnchor>
  <xdr:twoCellAnchor editAs="oneCell">
    <xdr:from>
      <xdr:col>6</xdr:col>
      <xdr:colOff>66675</xdr:colOff>
      <xdr:row>19</xdr:row>
      <xdr:rowOff>161925</xdr:rowOff>
    </xdr:from>
    <xdr:to>
      <xdr:col>6</xdr:col>
      <xdr:colOff>466725</xdr:colOff>
      <xdr:row>21</xdr:row>
      <xdr:rowOff>180975</xdr:rowOff>
    </xdr:to>
    <xdr:pic>
      <xdr:nvPicPr>
        <xdr:cNvPr id="40" name="Graphic 39" descr="Download from cloud">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724275" y="3781425"/>
          <a:ext cx="400050" cy="400050"/>
        </a:xfrm>
        <a:prstGeom prst="rect">
          <a:avLst/>
        </a:prstGeom>
      </xdr:spPr>
    </xdr:pic>
    <xdr:clientData/>
  </xdr:twoCellAnchor>
  <xdr:twoCellAnchor>
    <xdr:from>
      <xdr:col>4</xdr:col>
      <xdr:colOff>542925</xdr:colOff>
      <xdr:row>16</xdr:row>
      <xdr:rowOff>28575</xdr:rowOff>
    </xdr:from>
    <xdr:to>
      <xdr:col>5</xdr:col>
      <xdr:colOff>295275</xdr:colOff>
      <xdr:row>24</xdr:row>
      <xdr:rowOff>161925</xdr:rowOff>
    </xdr:to>
    <xdr:sp macro="" textlink="">
      <xdr:nvSpPr>
        <xdr:cNvPr id="41" name="Left Brace 40">
          <a:extLst>
            <a:ext uri="{FF2B5EF4-FFF2-40B4-BE49-F238E27FC236}">
              <a16:creationId xmlns:a16="http://schemas.microsoft.com/office/drawing/2014/main" id="{00000000-0008-0000-0400-000029000000}"/>
            </a:ext>
          </a:extLst>
        </xdr:cNvPr>
        <xdr:cNvSpPr/>
      </xdr:nvSpPr>
      <xdr:spPr>
        <a:xfrm>
          <a:off x="2981325" y="3076575"/>
          <a:ext cx="361950" cy="1657350"/>
        </a:xfrm>
        <a:prstGeom prst="leftBrace">
          <a:avLst>
            <a:gd name="adj1" fmla="val 8333"/>
            <a:gd name="adj2" fmla="val 5154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28576</xdr:colOff>
      <xdr:row>5</xdr:row>
      <xdr:rowOff>142875</xdr:rowOff>
    </xdr:from>
    <xdr:to>
      <xdr:col>3</xdr:col>
      <xdr:colOff>533400</xdr:colOff>
      <xdr:row>8</xdr:row>
      <xdr:rowOff>52388</xdr:rowOff>
    </xdr:to>
    <xdr:cxnSp macro="">
      <xdr:nvCxnSpPr>
        <xdr:cNvPr id="42" name="Straight Arrow Connector 41">
          <a:extLst>
            <a:ext uri="{FF2B5EF4-FFF2-40B4-BE49-F238E27FC236}">
              <a16:creationId xmlns:a16="http://schemas.microsoft.com/office/drawing/2014/main" id="{00000000-0008-0000-0400-00002A000000}"/>
            </a:ext>
          </a:extLst>
        </xdr:cNvPr>
        <xdr:cNvCxnSpPr/>
      </xdr:nvCxnSpPr>
      <xdr:spPr>
        <a:xfrm flipV="1">
          <a:off x="1857376" y="1095375"/>
          <a:ext cx="504824" cy="48101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600068</xdr:colOff>
      <xdr:row>8</xdr:row>
      <xdr:rowOff>53213</xdr:rowOff>
    </xdr:from>
    <xdr:to>
      <xdr:col>5</xdr:col>
      <xdr:colOff>561975</xdr:colOff>
      <xdr:row>11</xdr:row>
      <xdr:rowOff>180975</xdr:rowOff>
    </xdr:to>
    <xdr:cxnSp macro="">
      <xdr:nvCxnSpPr>
        <xdr:cNvPr id="43" name="Straight Arrow Connector 42">
          <a:extLst>
            <a:ext uri="{FF2B5EF4-FFF2-40B4-BE49-F238E27FC236}">
              <a16:creationId xmlns:a16="http://schemas.microsoft.com/office/drawing/2014/main" id="{00000000-0008-0000-0400-00002B000000}"/>
            </a:ext>
          </a:extLst>
        </xdr:cNvPr>
        <xdr:cNvCxnSpPr/>
      </xdr:nvCxnSpPr>
      <xdr:spPr>
        <a:xfrm>
          <a:off x="1819268" y="1577213"/>
          <a:ext cx="1790707" cy="69926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26176</xdr:colOff>
      <xdr:row>8</xdr:row>
      <xdr:rowOff>40500</xdr:rowOff>
    </xdr:from>
    <xdr:to>
      <xdr:col>9</xdr:col>
      <xdr:colOff>392850</xdr:colOff>
      <xdr:row>10</xdr:row>
      <xdr:rowOff>26174</xdr:rowOff>
    </xdr:to>
    <xdr:pic>
      <xdr:nvPicPr>
        <xdr:cNvPr id="4" name="Graphic 9" descr="Open envelope">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779776" y="4231500"/>
          <a:ext cx="366674" cy="366674"/>
        </a:xfrm>
        <a:prstGeom prst="rect">
          <a:avLst/>
        </a:prstGeom>
      </xdr:spPr>
    </xdr:pic>
    <xdr:clientData/>
  </xdr:twoCellAnchor>
  <xdr:twoCellAnchor editAs="oneCell">
    <xdr:from>
      <xdr:col>9</xdr:col>
      <xdr:colOff>38100</xdr:colOff>
      <xdr:row>2</xdr:row>
      <xdr:rowOff>14325</xdr:rowOff>
    </xdr:from>
    <xdr:to>
      <xdr:col>9</xdr:col>
      <xdr:colOff>404774</xdr:colOff>
      <xdr:row>3</xdr:row>
      <xdr:rowOff>190499</xdr:rowOff>
    </xdr:to>
    <xdr:pic>
      <xdr:nvPicPr>
        <xdr:cNvPr id="8" name="Graphic 23" descr="Computer">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791700" y="3062325"/>
          <a:ext cx="366674" cy="366674"/>
        </a:xfrm>
        <a:prstGeom prst="rect">
          <a:avLst/>
        </a:prstGeom>
      </xdr:spPr>
    </xdr:pic>
    <xdr:clientData/>
  </xdr:twoCellAnchor>
  <xdr:twoCellAnchor editAs="oneCell">
    <xdr:from>
      <xdr:col>9</xdr:col>
      <xdr:colOff>23775</xdr:colOff>
      <xdr:row>4</xdr:row>
      <xdr:rowOff>9525</xdr:rowOff>
    </xdr:from>
    <xdr:to>
      <xdr:col>9</xdr:col>
      <xdr:colOff>390449</xdr:colOff>
      <xdr:row>5</xdr:row>
      <xdr:rowOff>185699</xdr:rowOff>
    </xdr:to>
    <xdr:pic>
      <xdr:nvPicPr>
        <xdr:cNvPr id="9" name="Graphic 24" descr="Email">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777375" y="3438525"/>
          <a:ext cx="366674" cy="366674"/>
        </a:xfrm>
        <a:prstGeom prst="rect">
          <a:avLst/>
        </a:prstGeom>
      </xdr:spPr>
    </xdr:pic>
    <xdr:clientData/>
  </xdr:twoCellAnchor>
  <xdr:twoCellAnchor editAs="oneCell">
    <xdr:from>
      <xdr:col>9</xdr:col>
      <xdr:colOff>38099</xdr:colOff>
      <xdr:row>6</xdr:row>
      <xdr:rowOff>47625</xdr:rowOff>
    </xdr:from>
    <xdr:to>
      <xdr:col>9</xdr:col>
      <xdr:colOff>438149</xdr:colOff>
      <xdr:row>8</xdr:row>
      <xdr:rowOff>66675</xdr:rowOff>
    </xdr:to>
    <xdr:pic>
      <xdr:nvPicPr>
        <xdr:cNvPr id="10" name="Graphic 25" descr="Download from cloud">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9791699" y="3857625"/>
          <a:ext cx="400050" cy="400050"/>
        </a:xfrm>
        <a:prstGeom prst="rect">
          <a:avLst/>
        </a:prstGeom>
      </xdr:spPr>
    </xdr:pic>
    <xdr:clientData/>
  </xdr:twoCellAnchor>
  <xdr:twoCellAnchor editAs="oneCell">
    <xdr:from>
      <xdr:col>9</xdr:col>
      <xdr:colOff>38100</xdr:colOff>
      <xdr:row>10</xdr:row>
      <xdr:rowOff>85725</xdr:rowOff>
    </xdr:from>
    <xdr:to>
      <xdr:col>9</xdr:col>
      <xdr:colOff>390525</xdr:colOff>
      <xdr:row>12</xdr:row>
      <xdr:rowOff>57150</xdr:rowOff>
    </xdr:to>
    <xdr:pic>
      <xdr:nvPicPr>
        <xdr:cNvPr id="11" name="Graphic 27" descr="Open Book">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791700" y="4657725"/>
          <a:ext cx="352425" cy="352425"/>
        </a:xfrm>
        <a:prstGeom prst="rect">
          <a:avLst/>
        </a:prstGeom>
      </xdr:spPr>
    </xdr:pic>
    <xdr:clientData/>
  </xdr:twoCellAnchor>
  <xdr:twoCellAnchor editAs="oneCell">
    <xdr:from>
      <xdr:col>9</xdr:col>
      <xdr:colOff>28575</xdr:colOff>
      <xdr:row>12</xdr:row>
      <xdr:rowOff>66675</xdr:rowOff>
    </xdr:from>
    <xdr:to>
      <xdr:col>9</xdr:col>
      <xdr:colOff>438150</xdr:colOff>
      <xdr:row>14</xdr:row>
      <xdr:rowOff>95250</xdr:rowOff>
    </xdr:to>
    <xdr:pic>
      <xdr:nvPicPr>
        <xdr:cNvPr id="13" name="Graphic 30" descr="Open Folder">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782175" y="5019675"/>
          <a:ext cx="409575" cy="409575"/>
        </a:xfrm>
        <a:prstGeom prst="rect">
          <a:avLst/>
        </a:prstGeom>
      </xdr:spPr>
    </xdr:pic>
    <xdr:clientData/>
  </xdr:twoCellAnchor>
  <xdr:twoCellAnchor editAs="oneCell">
    <xdr:from>
      <xdr:col>5</xdr:col>
      <xdr:colOff>47625</xdr:colOff>
      <xdr:row>20</xdr:row>
      <xdr:rowOff>104775</xdr:rowOff>
    </xdr:from>
    <xdr:to>
      <xdr:col>5</xdr:col>
      <xdr:colOff>438150</xdr:colOff>
      <xdr:row>22</xdr:row>
      <xdr:rowOff>133350</xdr:rowOff>
    </xdr:to>
    <xdr:pic>
      <xdr:nvPicPr>
        <xdr:cNvPr id="14" name="Graphic 31" descr="Open Folder">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772025" y="2962275"/>
          <a:ext cx="390525" cy="409575"/>
        </a:xfrm>
        <a:prstGeom prst="rect">
          <a:avLst/>
        </a:prstGeom>
      </xdr:spPr>
    </xdr:pic>
    <xdr:clientData/>
  </xdr:twoCellAnchor>
  <xdr:twoCellAnchor>
    <xdr:from>
      <xdr:col>1</xdr:col>
      <xdr:colOff>19051</xdr:colOff>
      <xdr:row>7</xdr:row>
      <xdr:rowOff>104775</xdr:rowOff>
    </xdr:from>
    <xdr:to>
      <xdr:col>1</xdr:col>
      <xdr:colOff>21413</xdr:colOff>
      <xdr:row>8</xdr:row>
      <xdr:rowOff>138150</xdr:rowOff>
    </xdr:to>
    <xdr:cxnSp macro="">
      <xdr:nvCxnSpPr>
        <xdr:cNvPr id="15" name="Straight Arrow Connector 14">
          <a:extLst>
            <a:ext uri="{FF2B5EF4-FFF2-40B4-BE49-F238E27FC236}">
              <a16:creationId xmlns:a16="http://schemas.microsoft.com/office/drawing/2014/main" id="{00000000-0008-0000-0500-00000F000000}"/>
            </a:ext>
          </a:extLst>
        </xdr:cNvPr>
        <xdr:cNvCxnSpPr>
          <a:stCxn id="19" idx="2"/>
          <a:endCxn id="33" idx="0"/>
        </xdr:cNvCxnSpPr>
      </xdr:nvCxnSpPr>
      <xdr:spPr>
        <a:xfrm>
          <a:off x="628651" y="4105275"/>
          <a:ext cx="2362" cy="2238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114301</xdr:colOff>
      <xdr:row>11</xdr:row>
      <xdr:rowOff>104775</xdr:rowOff>
    </xdr:from>
    <xdr:to>
      <xdr:col>1</xdr:col>
      <xdr:colOff>533401</xdr:colOff>
      <xdr:row>13</xdr:row>
      <xdr:rowOff>180975</xdr:rowOff>
    </xdr:to>
    <xdr:sp macro="" textlink="">
      <xdr:nvSpPr>
        <xdr:cNvPr id="17" name="Rectangle 16">
          <a:extLst>
            <a:ext uri="{FF2B5EF4-FFF2-40B4-BE49-F238E27FC236}">
              <a16:creationId xmlns:a16="http://schemas.microsoft.com/office/drawing/2014/main" id="{00000000-0008-0000-0500-000011000000}"/>
            </a:ext>
          </a:extLst>
        </xdr:cNvPr>
        <xdr:cNvSpPr/>
      </xdr:nvSpPr>
      <xdr:spPr>
        <a:xfrm>
          <a:off x="114301" y="4867275"/>
          <a:ext cx="1028700" cy="45720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ysClr val="windowText" lastClr="000000"/>
              </a:solidFill>
            </a:rPr>
            <a:t>Draft Newsletter</a:t>
          </a:r>
          <a:endParaRPr lang="en-GB" sz="1100">
            <a:solidFill>
              <a:sysClr val="windowText" lastClr="000000"/>
            </a:solidFill>
          </a:endParaRPr>
        </a:p>
      </xdr:txBody>
    </xdr:sp>
    <xdr:clientData/>
  </xdr:twoCellAnchor>
  <xdr:twoCellAnchor>
    <xdr:from>
      <xdr:col>0</xdr:col>
      <xdr:colOff>114301</xdr:colOff>
      <xdr:row>5</xdr:row>
      <xdr:rowOff>95250</xdr:rowOff>
    </xdr:from>
    <xdr:to>
      <xdr:col>1</xdr:col>
      <xdr:colOff>533401</xdr:colOff>
      <xdr:row>7</xdr:row>
      <xdr:rowOff>104775</xdr:rowOff>
    </xdr:to>
    <xdr:sp macro="" textlink="">
      <xdr:nvSpPr>
        <xdr:cNvPr id="19" name="Rectangle 18">
          <a:extLst>
            <a:ext uri="{FF2B5EF4-FFF2-40B4-BE49-F238E27FC236}">
              <a16:creationId xmlns:a16="http://schemas.microsoft.com/office/drawing/2014/main" id="{00000000-0008-0000-0500-000013000000}"/>
            </a:ext>
          </a:extLst>
        </xdr:cNvPr>
        <xdr:cNvSpPr/>
      </xdr:nvSpPr>
      <xdr:spPr>
        <a:xfrm>
          <a:off x="114301" y="3714750"/>
          <a:ext cx="1028700"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PC Minutes</a:t>
          </a:r>
        </a:p>
      </xdr:txBody>
    </xdr:sp>
    <xdr:clientData/>
  </xdr:twoCellAnchor>
  <xdr:twoCellAnchor editAs="oneCell">
    <xdr:from>
      <xdr:col>0</xdr:col>
      <xdr:colOff>485776</xdr:colOff>
      <xdr:row>2</xdr:row>
      <xdr:rowOff>61950</xdr:rowOff>
    </xdr:from>
    <xdr:to>
      <xdr:col>1</xdr:col>
      <xdr:colOff>242850</xdr:colOff>
      <xdr:row>4</xdr:row>
      <xdr:rowOff>47624</xdr:rowOff>
    </xdr:to>
    <xdr:pic>
      <xdr:nvPicPr>
        <xdr:cNvPr id="21" name="Graphic 34" descr="Computer">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85776" y="3109950"/>
          <a:ext cx="366674" cy="366674"/>
        </a:xfrm>
        <a:prstGeom prst="rect">
          <a:avLst/>
        </a:prstGeom>
      </xdr:spPr>
    </xdr:pic>
    <xdr:clientData/>
  </xdr:twoCellAnchor>
  <xdr:twoCellAnchor>
    <xdr:from>
      <xdr:col>2</xdr:col>
      <xdr:colOff>123825</xdr:colOff>
      <xdr:row>22</xdr:row>
      <xdr:rowOff>9525</xdr:rowOff>
    </xdr:from>
    <xdr:to>
      <xdr:col>2</xdr:col>
      <xdr:colOff>485775</xdr:colOff>
      <xdr:row>30</xdr:row>
      <xdr:rowOff>142875</xdr:rowOff>
    </xdr:to>
    <xdr:sp macro="" textlink="">
      <xdr:nvSpPr>
        <xdr:cNvPr id="24" name="Left Brace 23">
          <a:extLst>
            <a:ext uri="{FF2B5EF4-FFF2-40B4-BE49-F238E27FC236}">
              <a16:creationId xmlns:a16="http://schemas.microsoft.com/office/drawing/2014/main" id="{00000000-0008-0000-0500-000018000000}"/>
            </a:ext>
          </a:extLst>
        </xdr:cNvPr>
        <xdr:cNvSpPr/>
      </xdr:nvSpPr>
      <xdr:spPr>
        <a:xfrm rot="10800000">
          <a:off x="1343025" y="6867525"/>
          <a:ext cx="361950" cy="1657350"/>
        </a:xfrm>
        <a:prstGeom prst="leftBrace">
          <a:avLst>
            <a:gd name="adj1" fmla="val 8333"/>
            <a:gd name="adj2" fmla="val 5154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0</xdr:colOff>
      <xdr:row>4</xdr:row>
      <xdr:rowOff>0</xdr:rowOff>
    </xdr:from>
    <xdr:to>
      <xdr:col>1</xdr:col>
      <xdr:colOff>0</xdr:colOff>
      <xdr:row>5</xdr:row>
      <xdr:rowOff>19050</xdr:rowOff>
    </xdr:to>
    <xdr:cxnSp macro="">
      <xdr:nvCxnSpPr>
        <xdr:cNvPr id="29" name="Straight Arrow Connector 28">
          <a:extLst>
            <a:ext uri="{FF2B5EF4-FFF2-40B4-BE49-F238E27FC236}">
              <a16:creationId xmlns:a16="http://schemas.microsoft.com/office/drawing/2014/main" id="{00000000-0008-0000-0500-00001D000000}"/>
            </a:ext>
          </a:extLst>
        </xdr:cNvPr>
        <xdr:cNvCxnSpPr/>
      </xdr:nvCxnSpPr>
      <xdr:spPr>
        <a:xfrm>
          <a:off x="609600" y="3429000"/>
          <a:ext cx="0" cy="2095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447676</xdr:colOff>
      <xdr:row>8</xdr:row>
      <xdr:rowOff>138150</xdr:rowOff>
    </xdr:from>
    <xdr:to>
      <xdr:col>1</xdr:col>
      <xdr:colOff>204750</xdr:colOff>
      <xdr:row>10</xdr:row>
      <xdr:rowOff>123824</xdr:rowOff>
    </xdr:to>
    <xdr:pic>
      <xdr:nvPicPr>
        <xdr:cNvPr id="33" name="Graphic 34" descr="Computer">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7676" y="4329150"/>
          <a:ext cx="366674" cy="366674"/>
        </a:xfrm>
        <a:prstGeom prst="rect">
          <a:avLst/>
        </a:prstGeom>
      </xdr:spPr>
    </xdr:pic>
    <xdr:clientData/>
  </xdr:twoCellAnchor>
  <xdr:twoCellAnchor>
    <xdr:from>
      <xdr:col>1</xdr:col>
      <xdr:colOff>0</xdr:colOff>
      <xdr:row>10</xdr:row>
      <xdr:rowOff>76200</xdr:rowOff>
    </xdr:from>
    <xdr:to>
      <xdr:col>1</xdr:col>
      <xdr:colOff>0</xdr:colOff>
      <xdr:row>11</xdr:row>
      <xdr:rowOff>95250</xdr:rowOff>
    </xdr:to>
    <xdr:cxnSp macro="">
      <xdr:nvCxnSpPr>
        <xdr:cNvPr id="34" name="Straight Arrow Connector 33">
          <a:extLst>
            <a:ext uri="{FF2B5EF4-FFF2-40B4-BE49-F238E27FC236}">
              <a16:creationId xmlns:a16="http://schemas.microsoft.com/office/drawing/2014/main" id="{00000000-0008-0000-0500-000022000000}"/>
            </a:ext>
          </a:extLst>
        </xdr:cNvPr>
        <xdr:cNvCxnSpPr/>
      </xdr:nvCxnSpPr>
      <xdr:spPr>
        <a:xfrm>
          <a:off x="609600" y="4648200"/>
          <a:ext cx="0" cy="2095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22</xdr:row>
      <xdr:rowOff>28575</xdr:rowOff>
    </xdr:from>
    <xdr:to>
      <xdr:col>1</xdr:col>
      <xdr:colOff>533400</xdr:colOff>
      <xdr:row>24</xdr:row>
      <xdr:rowOff>133350</xdr:rowOff>
    </xdr:to>
    <xdr:sp macro="" textlink="">
      <xdr:nvSpPr>
        <xdr:cNvPr id="53" name="Rectangle 52">
          <a:extLst>
            <a:ext uri="{FF2B5EF4-FFF2-40B4-BE49-F238E27FC236}">
              <a16:creationId xmlns:a16="http://schemas.microsoft.com/office/drawing/2014/main" id="{00000000-0008-0000-0500-000035000000}"/>
            </a:ext>
          </a:extLst>
        </xdr:cNvPr>
        <xdr:cNvSpPr/>
      </xdr:nvSpPr>
      <xdr:spPr>
        <a:xfrm>
          <a:off x="114300" y="6886575"/>
          <a:ext cx="1028700" cy="48577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ysClr val="windowText" lastClr="000000"/>
              </a:solidFill>
            </a:rPr>
            <a:t>Final Newsletter</a:t>
          </a:r>
          <a:endParaRPr lang="en-GB" sz="1100">
            <a:solidFill>
              <a:sysClr val="windowText" lastClr="000000"/>
            </a:solidFill>
          </a:endParaRPr>
        </a:p>
      </xdr:txBody>
    </xdr:sp>
    <xdr:clientData/>
  </xdr:twoCellAnchor>
  <xdr:twoCellAnchor>
    <xdr:from>
      <xdr:col>0</xdr:col>
      <xdr:colOff>133350</xdr:colOff>
      <xdr:row>27</xdr:row>
      <xdr:rowOff>152400</xdr:rowOff>
    </xdr:from>
    <xdr:to>
      <xdr:col>1</xdr:col>
      <xdr:colOff>552450</xdr:colOff>
      <xdr:row>30</xdr:row>
      <xdr:rowOff>66675</xdr:rowOff>
    </xdr:to>
    <xdr:sp macro="" textlink="">
      <xdr:nvSpPr>
        <xdr:cNvPr id="55" name="Rectangle 54">
          <a:extLst>
            <a:ext uri="{FF2B5EF4-FFF2-40B4-BE49-F238E27FC236}">
              <a16:creationId xmlns:a16="http://schemas.microsoft.com/office/drawing/2014/main" id="{00000000-0008-0000-0500-000037000000}"/>
            </a:ext>
          </a:extLst>
        </xdr:cNvPr>
        <xdr:cNvSpPr/>
      </xdr:nvSpPr>
      <xdr:spPr>
        <a:xfrm>
          <a:off x="133350" y="7962900"/>
          <a:ext cx="1028700" cy="48577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ysClr val="windowText" lastClr="000000"/>
              </a:solidFill>
            </a:rPr>
            <a:t>Final Newsletter</a:t>
          </a:r>
          <a:endParaRPr lang="en-GB" sz="1100">
            <a:solidFill>
              <a:sysClr val="windowText" lastClr="000000"/>
            </a:solidFill>
          </a:endParaRPr>
        </a:p>
      </xdr:txBody>
    </xdr:sp>
    <xdr:clientData/>
  </xdr:twoCellAnchor>
  <xdr:twoCellAnchor editAs="oneCell">
    <xdr:from>
      <xdr:col>0</xdr:col>
      <xdr:colOff>476251</xdr:colOff>
      <xdr:row>24</xdr:row>
      <xdr:rowOff>185775</xdr:rowOff>
    </xdr:from>
    <xdr:to>
      <xdr:col>1</xdr:col>
      <xdr:colOff>233325</xdr:colOff>
      <xdr:row>26</xdr:row>
      <xdr:rowOff>171449</xdr:rowOff>
    </xdr:to>
    <xdr:pic>
      <xdr:nvPicPr>
        <xdr:cNvPr id="56" name="Graphic 34" descr="Computer">
          <a:extLst>
            <a:ext uri="{FF2B5EF4-FFF2-40B4-BE49-F238E27FC236}">
              <a16:creationId xmlns:a16="http://schemas.microsoft.com/office/drawing/2014/main" id="{00000000-0008-0000-0500-00003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76251" y="7424775"/>
          <a:ext cx="366674" cy="366674"/>
        </a:xfrm>
        <a:prstGeom prst="rect">
          <a:avLst/>
        </a:prstGeom>
      </xdr:spPr>
    </xdr:pic>
    <xdr:clientData/>
  </xdr:twoCellAnchor>
  <xdr:twoCellAnchor>
    <xdr:from>
      <xdr:col>0</xdr:col>
      <xdr:colOff>600075</xdr:colOff>
      <xdr:row>26</xdr:row>
      <xdr:rowOff>123825</xdr:rowOff>
    </xdr:from>
    <xdr:to>
      <xdr:col>0</xdr:col>
      <xdr:colOff>600075</xdr:colOff>
      <xdr:row>27</xdr:row>
      <xdr:rowOff>142875</xdr:rowOff>
    </xdr:to>
    <xdr:cxnSp macro="">
      <xdr:nvCxnSpPr>
        <xdr:cNvPr id="57" name="Straight Arrow Connector 56">
          <a:extLst>
            <a:ext uri="{FF2B5EF4-FFF2-40B4-BE49-F238E27FC236}">
              <a16:creationId xmlns:a16="http://schemas.microsoft.com/office/drawing/2014/main" id="{00000000-0008-0000-0500-000039000000}"/>
            </a:ext>
          </a:extLst>
        </xdr:cNvPr>
        <xdr:cNvCxnSpPr/>
      </xdr:nvCxnSpPr>
      <xdr:spPr>
        <a:xfrm>
          <a:off x="600075" y="7743825"/>
          <a:ext cx="0" cy="2095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447675</xdr:colOff>
      <xdr:row>34</xdr:row>
      <xdr:rowOff>9525</xdr:rowOff>
    </xdr:from>
    <xdr:to>
      <xdr:col>6</xdr:col>
      <xdr:colOff>257175</xdr:colOff>
      <xdr:row>39</xdr:row>
      <xdr:rowOff>28575</xdr:rowOff>
    </xdr:to>
    <xdr:sp macro="" textlink="">
      <xdr:nvSpPr>
        <xdr:cNvPr id="58" name="Rectangle 57">
          <a:extLst>
            <a:ext uri="{FF2B5EF4-FFF2-40B4-BE49-F238E27FC236}">
              <a16:creationId xmlns:a16="http://schemas.microsoft.com/office/drawing/2014/main" id="{00000000-0008-0000-0500-00003A000000}"/>
            </a:ext>
          </a:extLst>
        </xdr:cNvPr>
        <xdr:cNvSpPr/>
      </xdr:nvSpPr>
      <xdr:spPr>
        <a:xfrm>
          <a:off x="2809875" y="6486525"/>
          <a:ext cx="990600" cy="971550"/>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Printed Newsletter Distributed</a:t>
          </a:r>
          <a:r>
            <a:rPr lang="en-GB" sz="1100" baseline="0">
              <a:solidFill>
                <a:sysClr val="windowText" lastClr="000000"/>
              </a:solidFill>
            </a:rPr>
            <a:t> to Various Locations</a:t>
          </a:r>
          <a:endParaRPr lang="en-GB" sz="1100">
            <a:solidFill>
              <a:sysClr val="windowText" lastClr="000000"/>
            </a:solidFill>
          </a:endParaRPr>
        </a:p>
        <a:p>
          <a:pPr algn="ctr"/>
          <a:endParaRPr lang="en-GB" sz="1100">
            <a:solidFill>
              <a:sysClr val="windowText" lastClr="000000"/>
            </a:solidFill>
          </a:endParaRPr>
        </a:p>
      </xdr:txBody>
    </xdr:sp>
    <xdr:clientData/>
  </xdr:twoCellAnchor>
  <xdr:twoCellAnchor>
    <xdr:from>
      <xdr:col>5</xdr:col>
      <xdr:colOff>428625</xdr:colOff>
      <xdr:row>27</xdr:row>
      <xdr:rowOff>38100</xdr:rowOff>
    </xdr:from>
    <xdr:to>
      <xdr:col>5</xdr:col>
      <xdr:colOff>428626</xdr:colOff>
      <xdr:row>30</xdr:row>
      <xdr:rowOff>19050</xdr:rowOff>
    </xdr:to>
    <xdr:cxnSp macro="">
      <xdr:nvCxnSpPr>
        <xdr:cNvPr id="59" name="Straight Arrow Connector 58">
          <a:extLst>
            <a:ext uri="{FF2B5EF4-FFF2-40B4-BE49-F238E27FC236}">
              <a16:creationId xmlns:a16="http://schemas.microsoft.com/office/drawing/2014/main" id="{00000000-0008-0000-0500-00003B000000}"/>
            </a:ext>
          </a:extLst>
        </xdr:cNvPr>
        <xdr:cNvCxnSpPr/>
      </xdr:nvCxnSpPr>
      <xdr:spPr>
        <a:xfrm flipH="1">
          <a:off x="2867025" y="7848600"/>
          <a:ext cx="1" cy="5524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228600</xdr:colOff>
      <xdr:row>30</xdr:row>
      <xdr:rowOff>66675</xdr:rowOff>
    </xdr:from>
    <xdr:to>
      <xdr:col>6</xdr:col>
      <xdr:colOff>4724</xdr:colOff>
      <xdr:row>32</xdr:row>
      <xdr:rowOff>52349</xdr:rowOff>
    </xdr:to>
    <xdr:pic>
      <xdr:nvPicPr>
        <xdr:cNvPr id="62" name="Graphic 9" descr="Open envelope">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67000" y="8448675"/>
          <a:ext cx="366674" cy="366674"/>
        </a:xfrm>
        <a:prstGeom prst="rect">
          <a:avLst/>
        </a:prstGeom>
      </xdr:spPr>
    </xdr:pic>
    <xdr:clientData/>
  </xdr:twoCellAnchor>
  <xdr:twoCellAnchor>
    <xdr:from>
      <xdr:col>5</xdr:col>
      <xdr:colOff>390525</xdr:colOff>
      <xdr:row>32</xdr:row>
      <xdr:rowOff>76200</xdr:rowOff>
    </xdr:from>
    <xdr:to>
      <xdr:col>5</xdr:col>
      <xdr:colOff>400052</xdr:colOff>
      <xdr:row>33</xdr:row>
      <xdr:rowOff>133350</xdr:rowOff>
    </xdr:to>
    <xdr:cxnSp macro="">
      <xdr:nvCxnSpPr>
        <xdr:cNvPr id="63" name="Straight Arrow Connector 62">
          <a:extLst>
            <a:ext uri="{FF2B5EF4-FFF2-40B4-BE49-F238E27FC236}">
              <a16:creationId xmlns:a16="http://schemas.microsoft.com/office/drawing/2014/main" id="{00000000-0008-0000-0500-00003F000000}"/>
            </a:ext>
          </a:extLst>
        </xdr:cNvPr>
        <xdr:cNvCxnSpPr/>
      </xdr:nvCxnSpPr>
      <xdr:spPr>
        <a:xfrm flipH="1">
          <a:off x="2828925" y="8839200"/>
          <a:ext cx="9527" cy="2476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223801</xdr:colOff>
      <xdr:row>33</xdr:row>
      <xdr:rowOff>161925</xdr:rowOff>
    </xdr:from>
    <xdr:to>
      <xdr:col>0</xdr:col>
      <xdr:colOff>590475</xdr:colOff>
      <xdr:row>35</xdr:row>
      <xdr:rowOff>147599</xdr:rowOff>
    </xdr:to>
    <xdr:pic>
      <xdr:nvPicPr>
        <xdr:cNvPr id="70" name="Graphic 38" descr="Email">
          <a:extLst>
            <a:ext uri="{FF2B5EF4-FFF2-40B4-BE49-F238E27FC236}">
              <a16:creationId xmlns:a16="http://schemas.microsoft.com/office/drawing/2014/main" id="{00000000-0008-0000-0500-00004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23801" y="9115425"/>
          <a:ext cx="366674" cy="366674"/>
        </a:xfrm>
        <a:prstGeom prst="rect">
          <a:avLst/>
        </a:prstGeom>
      </xdr:spPr>
    </xdr:pic>
    <xdr:clientData/>
  </xdr:twoCellAnchor>
  <xdr:twoCellAnchor editAs="oneCell">
    <xdr:from>
      <xdr:col>3</xdr:col>
      <xdr:colOff>38100</xdr:colOff>
      <xdr:row>34</xdr:row>
      <xdr:rowOff>9525</xdr:rowOff>
    </xdr:from>
    <xdr:to>
      <xdr:col>3</xdr:col>
      <xdr:colOff>438150</xdr:colOff>
      <xdr:row>36</xdr:row>
      <xdr:rowOff>28575</xdr:rowOff>
    </xdr:to>
    <xdr:pic>
      <xdr:nvPicPr>
        <xdr:cNvPr id="71" name="Graphic 39" descr="Download from cloud">
          <a:extLst>
            <a:ext uri="{FF2B5EF4-FFF2-40B4-BE49-F238E27FC236}">
              <a16:creationId xmlns:a16="http://schemas.microsoft.com/office/drawing/2014/main" id="{00000000-0008-0000-0500-00004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866900" y="9153525"/>
          <a:ext cx="400050" cy="400050"/>
        </a:xfrm>
        <a:prstGeom prst="rect">
          <a:avLst/>
        </a:prstGeom>
      </xdr:spPr>
    </xdr:pic>
    <xdr:clientData/>
  </xdr:twoCellAnchor>
  <xdr:twoCellAnchor>
    <xdr:from>
      <xdr:col>0</xdr:col>
      <xdr:colOff>352424</xdr:colOff>
      <xdr:row>31</xdr:row>
      <xdr:rowOff>95249</xdr:rowOff>
    </xdr:from>
    <xdr:to>
      <xdr:col>3</xdr:col>
      <xdr:colOff>228599</xdr:colOff>
      <xdr:row>33</xdr:row>
      <xdr:rowOff>161924</xdr:rowOff>
    </xdr:to>
    <xdr:sp macro="" textlink="">
      <xdr:nvSpPr>
        <xdr:cNvPr id="72" name="Left Brace 71">
          <a:extLst>
            <a:ext uri="{FF2B5EF4-FFF2-40B4-BE49-F238E27FC236}">
              <a16:creationId xmlns:a16="http://schemas.microsoft.com/office/drawing/2014/main" id="{00000000-0008-0000-0500-000048000000}"/>
            </a:ext>
          </a:extLst>
        </xdr:cNvPr>
        <xdr:cNvSpPr/>
      </xdr:nvSpPr>
      <xdr:spPr>
        <a:xfrm rot="5400000">
          <a:off x="981074" y="8039099"/>
          <a:ext cx="447675" cy="1704975"/>
        </a:xfrm>
        <a:prstGeom prst="leftBrace">
          <a:avLst>
            <a:gd name="adj1" fmla="val 8333"/>
            <a:gd name="adj2" fmla="val 8077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xdr:col>
      <xdr:colOff>571502</xdr:colOff>
      <xdr:row>26</xdr:row>
      <xdr:rowOff>47625</xdr:rowOff>
    </xdr:from>
    <xdr:to>
      <xdr:col>5</xdr:col>
      <xdr:colOff>19050</xdr:colOff>
      <xdr:row>26</xdr:row>
      <xdr:rowOff>66675</xdr:rowOff>
    </xdr:to>
    <xdr:cxnSp macro="">
      <xdr:nvCxnSpPr>
        <xdr:cNvPr id="73" name="Straight Arrow Connector 72">
          <a:extLst>
            <a:ext uri="{FF2B5EF4-FFF2-40B4-BE49-F238E27FC236}">
              <a16:creationId xmlns:a16="http://schemas.microsoft.com/office/drawing/2014/main" id="{00000000-0008-0000-0500-000049000000}"/>
            </a:ext>
          </a:extLst>
        </xdr:cNvPr>
        <xdr:cNvCxnSpPr/>
      </xdr:nvCxnSpPr>
      <xdr:spPr>
        <a:xfrm>
          <a:off x="1752602" y="5000625"/>
          <a:ext cx="1219198" cy="190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43</xdr:row>
      <xdr:rowOff>57150</xdr:rowOff>
    </xdr:from>
    <xdr:to>
      <xdr:col>2</xdr:col>
      <xdr:colOff>504825</xdr:colOff>
      <xdr:row>45</xdr:row>
      <xdr:rowOff>161925</xdr:rowOff>
    </xdr:to>
    <xdr:sp macro="" textlink="">
      <xdr:nvSpPr>
        <xdr:cNvPr id="76" name="Rectangle 75">
          <a:extLst>
            <a:ext uri="{FF2B5EF4-FFF2-40B4-BE49-F238E27FC236}">
              <a16:creationId xmlns:a16="http://schemas.microsoft.com/office/drawing/2014/main" id="{00000000-0008-0000-0500-00004C000000}"/>
            </a:ext>
          </a:extLst>
        </xdr:cNvPr>
        <xdr:cNvSpPr/>
      </xdr:nvSpPr>
      <xdr:spPr>
        <a:xfrm>
          <a:off x="85725" y="8629650"/>
          <a:ext cx="1028700" cy="48577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ysClr val="windowText" lastClr="000000"/>
              </a:solidFill>
            </a:rPr>
            <a:t>Request from Public</a:t>
          </a:r>
          <a:endParaRPr lang="en-GB" sz="1100">
            <a:solidFill>
              <a:sysClr val="windowText" lastClr="000000"/>
            </a:solidFill>
          </a:endParaRPr>
        </a:p>
      </xdr:txBody>
    </xdr:sp>
    <xdr:clientData/>
  </xdr:twoCellAnchor>
  <xdr:twoCellAnchor>
    <xdr:from>
      <xdr:col>1</xdr:col>
      <xdr:colOff>173812</xdr:colOff>
      <xdr:row>40</xdr:row>
      <xdr:rowOff>176174</xdr:rowOff>
    </xdr:from>
    <xdr:to>
      <xdr:col>1</xdr:col>
      <xdr:colOff>352425</xdr:colOff>
      <xdr:row>43</xdr:row>
      <xdr:rowOff>38100</xdr:rowOff>
    </xdr:to>
    <xdr:cxnSp macro="">
      <xdr:nvCxnSpPr>
        <xdr:cNvPr id="78" name="Straight Arrow Connector 77">
          <a:extLst>
            <a:ext uri="{FF2B5EF4-FFF2-40B4-BE49-F238E27FC236}">
              <a16:creationId xmlns:a16="http://schemas.microsoft.com/office/drawing/2014/main" id="{00000000-0008-0000-0500-00004E000000}"/>
            </a:ext>
          </a:extLst>
        </xdr:cNvPr>
        <xdr:cNvCxnSpPr>
          <a:stCxn id="98" idx="2"/>
        </xdr:cNvCxnSpPr>
      </xdr:nvCxnSpPr>
      <xdr:spPr>
        <a:xfrm>
          <a:off x="764362" y="7796174"/>
          <a:ext cx="178613" cy="43342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18</xdr:row>
      <xdr:rowOff>76200</xdr:rowOff>
    </xdr:from>
    <xdr:to>
      <xdr:col>5</xdr:col>
      <xdr:colOff>28574</xdr:colOff>
      <xdr:row>20</xdr:row>
      <xdr:rowOff>95250</xdr:rowOff>
    </xdr:to>
    <xdr:cxnSp macro="">
      <xdr:nvCxnSpPr>
        <xdr:cNvPr id="85" name="Straight Arrow Connector 84">
          <a:extLst>
            <a:ext uri="{FF2B5EF4-FFF2-40B4-BE49-F238E27FC236}">
              <a16:creationId xmlns:a16="http://schemas.microsoft.com/office/drawing/2014/main" id="{00000000-0008-0000-0500-000055000000}"/>
            </a:ext>
          </a:extLst>
        </xdr:cNvPr>
        <xdr:cNvCxnSpPr/>
      </xdr:nvCxnSpPr>
      <xdr:spPr>
        <a:xfrm>
          <a:off x="4638675" y="2552700"/>
          <a:ext cx="114299" cy="4000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17</xdr:row>
      <xdr:rowOff>0</xdr:rowOff>
    </xdr:from>
    <xdr:to>
      <xdr:col>1</xdr:col>
      <xdr:colOff>419100</xdr:colOff>
      <xdr:row>19</xdr:row>
      <xdr:rowOff>9525</xdr:rowOff>
    </xdr:to>
    <xdr:sp macro="" textlink="">
      <xdr:nvSpPr>
        <xdr:cNvPr id="89" name="Rectangle 88">
          <a:extLst>
            <a:ext uri="{FF2B5EF4-FFF2-40B4-BE49-F238E27FC236}">
              <a16:creationId xmlns:a16="http://schemas.microsoft.com/office/drawing/2014/main" id="{00000000-0008-0000-0500-000059000000}"/>
            </a:ext>
          </a:extLst>
        </xdr:cNvPr>
        <xdr:cNvSpPr/>
      </xdr:nvSpPr>
      <xdr:spPr>
        <a:xfrm>
          <a:off x="0" y="3238500"/>
          <a:ext cx="1009650" cy="3905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ysClr val="windowText" lastClr="000000"/>
              </a:solidFill>
            </a:rPr>
            <a:t>PC Concent</a:t>
          </a:r>
          <a:endParaRPr lang="en-GB" sz="1100">
            <a:solidFill>
              <a:sysClr val="windowText" lastClr="000000"/>
            </a:solidFill>
          </a:endParaRPr>
        </a:p>
      </xdr:txBody>
    </xdr:sp>
    <xdr:clientData/>
  </xdr:twoCellAnchor>
  <xdr:twoCellAnchor>
    <xdr:from>
      <xdr:col>1</xdr:col>
      <xdr:colOff>0</xdr:colOff>
      <xdr:row>14</xdr:row>
      <xdr:rowOff>23812</xdr:rowOff>
    </xdr:from>
    <xdr:to>
      <xdr:col>1</xdr:col>
      <xdr:colOff>19050</xdr:colOff>
      <xdr:row>16</xdr:row>
      <xdr:rowOff>133350</xdr:rowOff>
    </xdr:to>
    <xdr:cxnSp macro="">
      <xdr:nvCxnSpPr>
        <xdr:cNvPr id="91" name="Straight Arrow Connector 90">
          <a:extLst>
            <a:ext uri="{FF2B5EF4-FFF2-40B4-BE49-F238E27FC236}">
              <a16:creationId xmlns:a16="http://schemas.microsoft.com/office/drawing/2014/main" id="{00000000-0008-0000-0500-00005B000000}"/>
            </a:ext>
          </a:extLst>
        </xdr:cNvPr>
        <xdr:cNvCxnSpPr/>
      </xdr:nvCxnSpPr>
      <xdr:spPr>
        <a:xfrm>
          <a:off x="590550" y="2690812"/>
          <a:ext cx="19050" cy="49053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18</xdr:row>
      <xdr:rowOff>19050</xdr:rowOff>
    </xdr:from>
    <xdr:to>
      <xdr:col>2</xdr:col>
      <xdr:colOff>504824</xdr:colOff>
      <xdr:row>18</xdr:row>
      <xdr:rowOff>23813</xdr:rowOff>
    </xdr:to>
    <xdr:cxnSp macro="">
      <xdr:nvCxnSpPr>
        <xdr:cNvPr id="93" name="Straight Arrow Connector 92">
          <a:extLst>
            <a:ext uri="{FF2B5EF4-FFF2-40B4-BE49-F238E27FC236}">
              <a16:creationId xmlns:a16="http://schemas.microsoft.com/office/drawing/2014/main" id="{00000000-0008-0000-0500-00005D000000}"/>
            </a:ext>
          </a:extLst>
        </xdr:cNvPr>
        <xdr:cNvCxnSpPr/>
      </xdr:nvCxnSpPr>
      <xdr:spPr>
        <a:xfrm flipV="1">
          <a:off x="1028700" y="3448050"/>
          <a:ext cx="657224" cy="476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18</xdr:row>
      <xdr:rowOff>57150</xdr:rowOff>
    </xdr:from>
    <xdr:to>
      <xdr:col>3</xdr:col>
      <xdr:colOff>333376</xdr:colOff>
      <xdr:row>22</xdr:row>
      <xdr:rowOff>28575</xdr:rowOff>
    </xdr:to>
    <xdr:cxnSp macro="">
      <xdr:nvCxnSpPr>
        <xdr:cNvPr id="94" name="Straight Arrow Connector 93">
          <a:extLst>
            <a:ext uri="{FF2B5EF4-FFF2-40B4-BE49-F238E27FC236}">
              <a16:creationId xmlns:a16="http://schemas.microsoft.com/office/drawing/2014/main" id="{00000000-0008-0000-0500-00005E000000}"/>
            </a:ext>
          </a:extLst>
        </xdr:cNvPr>
        <xdr:cNvCxnSpPr>
          <a:endCxn id="53" idx="0"/>
        </xdr:cNvCxnSpPr>
      </xdr:nvCxnSpPr>
      <xdr:spPr>
        <a:xfrm flipH="1">
          <a:off x="619125" y="3486150"/>
          <a:ext cx="1485901" cy="7334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171450</xdr:colOff>
      <xdr:row>43</xdr:row>
      <xdr:rowOff>19050</xdr:rowOff>
    </xdr:from>
    <xdr:to>
      <xdr:col>5</xdr:col>
      <xdr:colOff>538124</xdr:colOff>
      <xdr:row>45</xdr:row>
      <xdr:rowOff>4724</xdr:rowOff>
    </xdr:to>
    <xdr:pic>
      <xdr:nvPicPr>
        <xdr:cNvPr id="96" name="Graphic 9" descr="Open envelope">
          <a:extLst>
            <a:ext uri="{FF2B5EF4-FFF2-40B4-BE49-F238E27FC236}">
              <a16:creationId xmlns:a16="http://schemas.microsoft.com/office/drawing/2014/main" id="{00000000-0008-0000-0500-00006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124200" y="8210550"/>
          <a:ext cx="366674" cy="366674"/>
        </a:xfrm>
        <a:prstGeom prst="rect">
          <a:avLst/>
        </a:prstGeom>
      </xdr:spPr>
    </xdr:pic>
    <xdr:clientData/>
  </xdr:twoCellAnchor>
  <xdr:twoCellAnchor>
    <xdr:from>
      <xdr:col>5</xdr:col>
      <xdr:colOff>352425</xdr:colOff>
      <xdr:row>39</xdr:row>
      <xdr:rowOff>28575</xdr:rowOff>
    </xdr:from>
    <xdr:to>
      <xdr:col>5</xdr:col>
      <xdr:colOff>354787</xdr:colOff>
      <xdr:row>43</xdr:row>
      <xdr:rowOff>19050</xdr:rowOff>
    </xdr:to>
    <xdr:cxnSp macro="">
      <xdr:nvCxnSpPr>
        <xdr:cNvPr id="97" name="Straight Arrow Connector 96">
          <a:extLst>
            <a:ext uri="{FF2B5EF4-FFF2-40B4-BE49-F238E27FC236}">
              <a16:creationId xmlns:a16="http://schemas.microsoft.com/office/drawing/2014/main" id="{00000000-0008-0000-0500-000061000000}"/>
            </a:ext>
          </a:extLst>
        </xdr:cNvPr>
        <xdr:cNvCxnSpPr>
          <a:stCxn id="58" idx="2"/>
          <a:endCxn id="96" idx="0"/>
        </xdr:cNvCxnSpPr>
      </xdr:nvCxnSpPr>
      <xdr:spPr>
        <a:xfrm>
          <a:off x="3305175" y="7458075"/>
          <a:ext cx="2362" cy="7524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39</xdr:row>
      <xdr:rowOff>0</xdr:rowOff>
    </xdr:from>
    <xdr:to>
      <xdr:col>1</xdr:col>
      <xdr:colOff>347624</xdr:colOff>
      <xdr:row>40</xdr:row>
      <xdr:rowOff>176174</xdr:rowOff>
    </xdr:to>
    <xdr:pic>
      <xdr:nvPicPr>
        <xdr:cNvPr id="98" name="Graphic 38" descr="Email">
          <a:extLst>
            <a:ext uri="{FF2B5EF4-FFF2-40B4-BE49-F238E27FC236}">
              <a16:creationId xmlns:a16="http://schemas.microsoft.com/office/drawing/2014/main" id="{00000000-0008-0000-0500-00006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0550" y="7429500"/>
          <a:ext cx="347624" cy="3666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4</xdr:row>
      <xdr:rowOff>47625</xdr:rowOff>
    </xdr:from>
    <xdr:to>
      <xdr:col>2</xdr:col>
      <xdr:colOff>457200</xdr:colOff>
      <xdr:row>8</xdr:row>
      <xdr:rowOff>95251</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123825" y="809625"/>
          <a:ext cx="1514475" cy="80962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SWPC </a:t>
          </a:r>
          <a:r>
            <a:rPr lang="en-GB" sz="1100" baseline="0">
              <a:solidFill>
                <a:sysClr val="windowText" lastClr="000000"/>
              </a:solidFill>
            </a:rPr>
            <a:t> Agendas / Meeting Minutes/Correspences</a:t>
          </a:r>
          <a:endParaRPr lang="en-GB" sz="1100">
            <a:solidFill>
              <a:sysClr val="windowText" lastClr="000000"/>
            </a:solidFill>
          </a:endParaRPr>
        </a:p>
      </xdr:txBody>
    </xdr:sp>
    <xdr:clientData/>
  </xdr:twoCellAnchor>
  <xdr:twoCellAnchor editAs="oneCell">
    <xdr:from>
      <xdr:col>12</xdr:col>
      <xdr:colOff>121426</xdr:colOff>
      <xdr:row>7</xdr:row>
      <xdr:rowOff>116700</xdr:rowOff>
    </xdr:from>
    <xdr:to>
      <xdr:col>12</xdr:col>
      <xdr:colOff>488100</xdr:colOff>
      <xdr:row>9</xdr:row>
      <xdr:rowOff>102374</xdr:rowOff>
    </xdr:to>
    <xdr:pic>
      <xdr:nvPicPr>
        <xdr:cNvPr id="4" name="Graphic 9" descr="Open envelope">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70226" y="1450200"/>
          <a:ext cx="366674" cy="366674"/>
        </a:xfrm>
        <a:prstGeom prst="rect">
          <a:avLst/>
        </a:prstGeom>
      </xdr:spPr>
    </xdr:pic>
    <xdr:clientData/>
  </xdr:twoCellAnchor>
  <xdr:twoCellAnchor editAs="oneCell">
    <xdr:from>
      <xdr:col>6</xdr:col>
      <xdr:colOff>128551</xdr:colOff>
      <xdr:row>2</xdr:row>
      <xdr:rowOff>47625</xdr:rowOff>
    </xdr:from>
    <xdr:to>
      <xdr:col>6</xdr:col>
      <xdr:colOff>495225</xdr:colOff>
      <xdr:row>4</xdr:row>
      <xdr:rowOff>33299</xdr:rowOff>
    </xdr:to>
    <xdr:pic>
      <xdr:nvPicPr>
        <xdr:cNvPr id="5" name="Graphic 11" descr="Email">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671851" y="428625"/>
          <a:ext cx="366674" cy="366674"/>
        </a:xfrm>
        <a:prstGeom prst="rect">
          <a:avLst/>
        </a:prstGeom>
      </xdr:spPr>
    </xdr:pic>
    <xdr:clientData/>
  </xdr:twoCellAnchor>
  <xdr:twoCellAnchor editAs="oneCell">
    <xdr:from>
      <xdr:col>1</xdr:col>
      <xdr:colOff>171450</xdr:colOff>
      <xdr:row>1</xdr:row>
      <xdr:rowOff>52425</xdr:rowOff>
    </xdr:from>
    <xdr:to>
      <xdr:col>1</xdr:col>
      <xdr:colOff>538124</xdr:colOff>
      <xdr:row>3</xdr:row>
      <xdr:rowOff>38099</xdr:rowOff>
    </xdr:to>
    <xdr:pic>
      <xdr:nvPicPr>
        <xdr:cNvPr id="8" name="Graphic 23" descr="Computer">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62000" y="242925"/>
          <a:ext cx="366674" cy="366674"/>
        </a:xfrm>
        <a:prstGeom prst="rect">
          <a:avLst/>
        </a:prstGeom>
      </xdr:spPr>
    </xdr:pic>
    <xdr:clientData/>
  </xdr:twoCellAnchor>
  <xdr:twoCellAnchor editAs="oneCell">
    <xdr:from>
      <xdr:col>12</xdr:col>
      <xdr:colOff>119025</xdr:colOff>
      <xdr:row>3</xdr:row>
      <xdr:rowOff>85725</xdr:rowOff>
    </xdr:from>
    <xdr:to>
      <xdr:col>12</xdr:col>
      <xdr:colOff>485699</xdr:colOff>
      <xdr:row>5</xdr:row>
      <xdr:rowOff>71399</xdr:rowOff>
    </xdr:to>
    <xdr:pic>
      <xdr:nvPicPr>
        <xdr:cNvPr id="9" name="Graphic 24" descr="Email">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567825" y="657225"/>
          <a:ext cx="366674" cy="366674"/>
        </a:xfrm>
        <a:prstGeom prst="rect">
          <a:avLst/>
        </a:prstGeom>
      </xdr:spPr>
    </xdr:pic>
    <xdr:clientData/>
  </xdr:twoCellAnchor>
  <xdr:twoCellAnchor editAs="oneCell">
    <xdr:from>
      <xdr:col>12</xdr:col>
      <xdr:colOff>133349</xdr:colOff>
      <xdr:row>5</xdr:row>
      <xdr:rowOff>123825</xdr:rowOff>
    </xdr:from>
    <xdr:to>
      <xdr:col>12</xdr:col>
      <xdr:colOff>533399</xdr:colOff>
      <xdr:row>7</xdr:row>
      <xdr:rowOff>142875</xdr:rowOff>
    </xdr:to>
    <xdr:pic>
      <xdr:nvPicPr>
        <xdr:cNvPr id="10" name="Graphic 25" descr="Download from cloud">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9582149" y="1076325"/>
          <a:ext cx="400050" cy="400050"/>
        </a:xfrm>
        <a:prstGeom prst="rect">
          <a:avLst/>
        </a:prstGeom>
      </xdr:spPr>
    </xdr:pic>
    <xdr:clientData/>
  </xdr:twoCellAnchor>
  <xdr:twoCellAnchor editAs="oneCell">
    <xdr:from>
      <xdr:col>12</xdr:col>
      <xdr:colOff>133350</xdr:colOff>
      <xdr:row>9</xdr:row>
      <xdr:rowOff>161925</xdr:rowOff>
    </xdr:from>
    <xdr:to>
      <xdr:col>12</xdr:col>
      <xdr:colOff>485775</xdr:colOff>
      <xdr:row>11</xdr:row>
      <xdr:rowOff>133350</xdr:rowOff>
    </xdr:to>
    <xdr:pic>
      <xdr:nvPicPr>
        <xdr:cNvPr id="11" name="Graphic 27" descr="Open Book">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582150" y="1876425"/>
          <a:ext cx="352425" cy="352425"/>
        </a:xfrm>
        <a:prstGeom prst="rect">
          <a:avLst/>
        </a:prstGeom>
      </xdr:spPr>
    </xdr:pic>
    <xdr:clientData/>
  </xdr:twoCellAnchor>
  <xdr:twoCellAnchor editAs="oneCell">
    <xdr:from>
      <xdr:col>12</xdr:col>
      <xdr:colOff>123825</xdr:colOff>
      <xdr:row>11</xdr:row>
      <xdr:rowOff>142875</xdr:rowOff>
    </xdr:from>
    <xdr:to>
      <xdr:col>12</xdr:col>
      <xdr:colOff>533400</xdr:colOff>
      <xdr:row>13</xdr:row>
      <xdr:rowOff>171450</xdr:rowOff>
    </xdr:to>
    <xdr:pic>
      <xdr:nvPicPr>
        <xdr:cNvPr id="13" name="Graphic 30" descr="Open Folder">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572625" y="2238375"/>
          <a:ext cx="409575" cy="409575"/>
        </a:xfrm>
        <a:prstGeom prst="rect">
          <a:avLst/>
        </a:prstGeom>
      </xdr:spPr>
    </xdr:pic>
    <xdr:clientData/>
  </xdr:twoCellAnchor>
  <xdr:twoCellAnchor>
    <xdr:from>
      <xdr:col>0</xdr:col>
      <xdr:colOff>104776</xdr:colOff>
      <xdr:row>11</xdr:row>
      <xdr:rowOff>19049</xdr:rowOff>
    </xdr:from>
    <xdr:to>
      <xdr:col>2</xdr:col>
      <xdr:colOff>495300</xdr:colOff>
      <xdr:row>15</xdr:row>
      <xdr:rowOff>9525</xdr:rowOff>
    </xdr:to>
    <xdr:sp macro="" textlink="">
      <xdr:nvSpPr>
        <xdr:cNvPr id="17" name="Rectangle 16">
          <a:extLst>
            <a:ext uri="{FF2B5EF4-FFF2-40B4-BE49-F238E27FC236}">
              <a16:creationId xmlns:a16="http://schemas.microsoft.com/office/drawing/2014/main" id="{00000000-0008-0000-0600-000011000000}"/>
            </a:ext>
          </a:extLst>
        </xdr:cNvPr>
        <xdr:cNvSpPr/>
      </xdr:nvSpPr>
      <xdr:spPr>
        <a:xfrm>
          <a:off x="104776" y="2114549"/>
          <a:ext cx="1571624" cy="7524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SWPC Ratify Minutes</a:t>
          </a:r>
          <a:r>
            <a:rPr lang="en-GB" sz="1100" baseline="0">
              <a:solidFill>
                <a:sysClr val="windowText" lastClr="000000"/>
              </a:solidFill>
            </a:rPr>
            <a:t> and correspondance to be added to Website</a:t>
          </a:r>
          <a:endParaRPr lang="en-GB" sz="1100">
            <a:solidFill>
              <a:sysClr val="windowText" lastClr="000000"/>
            </a:solidFill>
          </a:endParaRPr>
        </a:p>
      </xdr:txBody>
    </xdr:sp>
    <xdr:clientData/>
  </xdr:twoCellAnchor>
  <xdr:twoCellAnchor>
    <xdr:from>
      <xdr:col>1</xdr:col>
      <xdr:colOff>290513</xdr:colOff>
      <xdr:row>8</xdr:row>
      <xdr:rowOff>95251</xdr:rowOff>
    </xdr:from>
    <xdr:to>
      <xdr:col>1</xdr:col>
      <xdr:colOff>300038</xdr:colOff>
      <xdr:row>11</xdr:row>
      <xdr:rowOff>19049</xdr:rowOff>
    </xdr:to>
    <xdr:cxnSp macro="">
      <xdr:nvCxnSpPr>
        <xdr:cNvPr id="37" name="Straight Arrow Connector 36">
          <a:extLst>
            <a:ext uri="{FF2B5EF4-FFF2-40B4-BE49-F238E27FC236}">
              <a16:creationId xmlns:a16="http://schemas.microsoft.com/office/drawing/2014/main" id="{00000000-0008-0000-0600-000025000000}"/>
            </a:ext>
          </a:extLst>
        </xdr:cNvPr>
        <xdr:cNvCxnSpPr>
          <a:stCxn id="2" idx="2"/>
          <a:endCxn id="17" idx="0"/>
        </xdr:cNvCxnSpPr>
      </xdr:nvCxnSpPr>
      <xdr:spPr>
        <a:xfrm>
          <a:off x="881063" y="1619251"/>
          <a:ext cx="9525" cy="49529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4</xdr:row>
      <xdr:rowOff>161925</xdr:rowOff>
    </xdr:from>
    <xdr:to>
      <xdr:col>6</xdr:col>
      <xdr:colOff>533400</xdr:colOff>
      <xdr:row>4</xdr:row>
      <xdr:rowOff>161926</xdr:rowOff>
    </xdr:to>
    <xdr:cxnSp macro="">
      <xdr:nvCxnSpPr>
        <xdr:cNvPr id="43" name="Straight Arrow Connector 42">
          <a:extLst>
            <a:ext uri="{FF2B5EF4-FFF2-40B4-BE49-F238E27FC236}">
              <a16:creationId xmlns:a16="http://schemas.microsoft.com/office/drawing/2014/main" id="{00000000-0008-0000-0600-00002B000000}"/>
            </a:ext>
          </a:extLst>
        </xdr:cNvPr>
        <xdr:cNvCxnSpPr/>
      </xdr:nvCxnSpPr>
      <xdr:spPr>
        <a:xfrm flipV="1">
          <a:off x="1724025" y="923925"/>
          <a:ext cx="2352675" cy="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485775</xdr:colOff>
      <xdr:row>5</xdr:row>
      <xdr:rowOff>161925</xdr:rowOff>
    </xdr:from>
    <xdr:to>
      <xdr:col>6</xdr:col>
      <xdr:colOff>542926</xdr:colOff>
      <xdr:row>11</xdr:row>
      <xdr:rowOff>28575</xdr:rowOff>
    </xdr:to>
    <xdr:cxnSp macro="">
      <xdr:nvCxnSpPr>
        <xdr:cNvPr id="47" name="Straight Arrow Connector 46">
          <a:extLst>
            <a:ext uri="{FF2B5EF4-FFF2-40B4-BE49-F238E27FC236}">
              <a16:creationId xmlns:a16="http://schemas.microsoft.com/office/drawing/2014/main" id="{00000000-0008-0000-0600-00002F000000}"/>
            </a:ext>
          </a:extLst>
        </xdr:cNvPr>
        <xdr:cNvCxnSpPr/>
      </xdr:nvCxnSpPr>
      <xdr:spPr>
        <a:xfrm flipH="1">
          <a:off x="1666875" y="1114425"/>
          <a:ext cx="2419351" cy="10096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16</xdr:row>
      <xdr:rowOff>161925</xdr:rowOff>
    </xdr:from>
    <xdr:to>
      <xdr:col>2</xdr:col>
      <xdr:colOff>457200</xdr:colOff>
      <xdr:row>20</xdr:row>
      <xdr:rowOff>152401</xdr:rowOff>
    </xdr:to>
    <xdr:sp macro="" textlink="">
      <xdr:nvSpPr>
        <xdr:cNvPr id="50" name="Rectangle 49">
          <a:extLst>
            <a:ext uri="{FF2B5EF4-FFF2-40B4-BE49-F238E27FC236}">
              <a16:creationId xmlns:a16="http://schemas.microsoft.com/office/drawing/2014/main" id="{00000000-0008-0000-0600-000032000000}"/>
            </a:ext>
          </a:extLst>
        </xdr:cNvPr>
        <xdr:cNvSpPr/>
      </xdr:nvSpPr>
      <xdr:spPr>
        <a:xfrm>
          <a:off x="152400" y="3209925"/>
          <a:ext cx="1485900" cy="7524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SWPC</a:t>
          </a:r>
          <a:r>
            <a:rPr lang="en-GB" sz="1100" baseline="0">
              <a:solidFill>
                <a:sysClr val="windowText" lastClr="000000"/>
              </a:solidFill>
            </a:rPr>
            <a:t> Clerk uploads Ratified Minutes and correspondance </a:t>
          </a:r>
          <a:endParaRPr lang="en-GB" sz="1100">
            <a:solidFill>
              <a:sysClr val="windowText" lastClr="000000"/>
            </a:solidFill>
          </a:endParaRPr>
        </a:p>
      </xdr:txBody>
    </xdr:sp>
    <xdr:clientData/>
  </xdr:twoCellAnchor>
  <xdr:twoCellAnchor>
    <xdr:from>
      <xdr:col>1</xdr:col>
      <xdr:colOff>300038</xdr:colOff>
      <xdr:row>15</xdr:row>
      <xdr:rowOff>9525</xdr:rowOff>
    </xdr:from>
    <xdr:to>
      <xdr:col>1</xdr:col>
      <xdr:colOff>304800</xdr:colOff>
      <xdr:row>16</xdr:row>
      <xdr:rowOff>161925</xdr:rowOff>
    </xdr:to>
    <xdr:cxnSp macro="">
      <xdr:nvCxnSpPr>
        <xdr:cNvPr id="51" name="Straight Arrow Connector 50">
          <a:extLst>
            <a:ext uri="{FF2B5EF4-FFF2-40B4-BE49-F238E27FC236}">
              <a16:creationId xmlns:a16="http://schemas.microsoft.com/office/drawing/2014/main" id="{00000000-0008-0000-0600-000033000000}"/>
            </a:ext>
          </a:extLst>
        </xdr:cNvPr>
        <xdr:cNvCxnSpPr>
          <a:stCxn id="17" idx="2"/>
          <a:endCxn id="50" idx="0"/>
        </xdr:cNvCxnSpPr>
      </xdr:nvCxnSpPr>
      <xdr:spPr>
        <a:xfrm>
          <a:off x="890588" y="2867025"/>
          <a:ext cx="4762" cy="3429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466725</xdr:colOff>
      <xdr:row>18</xdr:row>
      <xdr:rowOff>0</xdr:rowOff>
    </xdr:from>
    <xdr:to>
      <xdr:col>5</xdr:col>
      <xdr:colOff>552450</xdr:colOff>
      <xdr:row>18</xdr:row>
      <xdr:rowOff>9525</xdr:rowOff>
    </xdr:to>
    <xdr:cxnSp macro="">
      <xdr:nvCxnSpPr>
        <xdr:cNvPr id="54" name="Straight Arrow Connector 53">
          <a:extLst>
            <a:ext uri="{FF2B5EF4-FFF2-40B4-BE49-F238E27FC236}">
              <a16:creationId xmlns:a16="http://schemas.microsoft.com/office/drawing/2014/main" id="{00000000-0008-0000-0600-000036000000}"/>
            </a:ext>
          </a:extLst>
        </xdr:cNvPr>
        <xdr:cNvCxnSpPr/>
      </xdr:nvCxnSpPr>
      <xdr:spPr>
        <a:xfrm flipV="1">
          <a:off x="1647825" y="3429000"/>
          <a:ext cx="1857375"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123825</xdr:colOff>
      <xdr:row>16</xdr:row>
      <xdr:rowOff>171450</xdr:rowOff>
    </xdr:from>
    <xdr:to>
      <xdr:col>6</xdr:col>
      <xdr:colOff>523875</xdr:colOff>
      <xdr:row>19</xdr:row>
      <xdr:rowOff>0</xdr:rowOff>
    </xdr:to>
    <xdr:pic>
      <xdr:nvPicPr>
        <xdr:cNvPr id="55" name="Graphic 16" descr="Download from cloud">
          <a:extLst>
            <a:ext uri="{FF2B5EF4-FFF2-40B4-BE49-F238E27FC236}">
              <a16:creationId xmlns:a16="http://schemas.microsoft.com/office/drawing/2014/main" id="{00000000-0008-0000-0600-00003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667125" y="3219450"/>
          <a:ext cx="400050" cy="400050"/>
        </a:xfrm>
        <a:prstGeom prst="rect">
          <a:avLst/>
        </a:prstGeom>
      </xdr:spPr>
    </xdr:pic>
    <xdr:clientData/>
  </xdr:twoCellAnchor>
  <xdr:twoCellAnchor>
    <xdr:from>
      <xdr:col>2</xdr:col>
      <xdr:colOff>438150</xdr:colOff>
      <xdr:row>19</xdr:row>
      <xdr:rowOff>9525</xdr:rowOff>
    </xdr:from>
    <xdr:to>
      <xdr:col>6</xdr:col>
      <xdr:colOff>0</xdr:colOff>
      <xdr:row>20</xdr:row>
      <xdr:rowOff>183337</xdr:rowOff>
    </xdr:to>
    <xdr:cxnSp macro="">
      <xdr:nvCxnSpPr>
        <xdr:cNvPr id="57" name="Straight Arrow Connector 56">
          <a:extLst>
            <a:ext uri="{FF2B5EF4-FFF2-40B4-BE49-F238E27FC236}">
              <a16:creationId xmlns:a16="http://schemas.microsoft.com/office/drawing/2014/main" id="{00000000-0008-0000-0600-000039000000}"/>
            </a:ext>
          </a:extLst>
        </xdr:cNvPr>
        <xdr:cNvCxnSpPr>
          <a:endCxn id="60" idx="1"/>
        </xdr:cNvCxnSpPr>
      </xdr:nvCxnSpPr>
      <xdr:spPr>
        <a:xfrm>
          <a:off x="1619250" y="3629025"/>
          <a:ext cx="1924050" cy="36431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20</xdr:row>
      <xdr:rowOff>152400</xdr:rowOff>
    </xdr:from>
    <xdr:to>
      <xdr:col>5</xdr:col>
      <xdr:colOff>485775</xdr:colOff>
      <xdr:row>24</xdr:row>
      <xdr:rowOff>19050</xdr:rowOff>
    </xdr:to>
    <xdr:cxnSp macro="">
      <xdr:nvCxnSpPr>
        <xdr:cNvPr id="58" name="Straight Arrow Connector 57">
          <a:extLst>
            <a:ext uri="{FF2B5EF4-FFF2-40B4-BE49-F238E27FC236}">
              <a16:creationId xmlns:a16="http://schemas.microsoft.com/office/drawing/2014/main" id="{00000000-0008-0000-0600-00003A000000}"/>
            </a:ext>
          </a:extLst>
        </xdr:cNvPr>
        <xdr:cNvCxnSpPr/>
      </xdr:nvCxnSpPr>
      <xdr:spPr>
        <a:xfrm>
          <a:off x="1638300" y="3962400"/>
          <a:ext cx="1800225" cy="6286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0</xdr:colOff>
      <xdr:row>20</xdr:row>
      <xdr:rowOff>0</xdr:rowOff>
    </xdr:from>
    <xdr:to>
      <xdr:col>6</xdr:col>
      <xdr:colOff>366674</xdr:colOff>
      <xdr:row>21</xdr:row>
      <xdr:rowOff>176174</xdr:rowOff>
    </xdr:to>
    <xdr:pic>
      <xdr:nvPicPr>
        <xdr:cNvPr id="60" name="Graphic 23" descr="Computer">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543300" y="3810000"/>
          <a:ext cx="366674" cy="366674"/>
        </a:xfrm>
        <a:prstGeom prst="rect">
          <a:avLst/>
        </a:prstGeom>
      </xdr:spPr>
    </xdr:pic>
    <xdr:clientData/>
  </xdr:twoCellAnchor>
  <xdr:twoCellAnchor editAs="oneCell">
    <xdr:from>
      <xdr:col>6</xdr:col>
      <xdr:colOff>0</xdr:colOff>
      <xdr:row>23</xdr:row>
      <xdr:rowOff>0</xdr:rowOff>
    </xdr:from>
    <xdr:to>
      <xdr:col>6</xdr:col>
      <xdr:colOff>409575</xdr:colOff>
      <xdr:row>25</xdr:row>
      <xdr:rowOff>28575</xdr:rowOff>
    </xdr:to>
    <xdr:pic>
      <xdr:nvPicPr>
        <xdr:cNvPr id="61" name="Graphic 30" descr="Open Folder">
          <a:extLst>
            <a:ext uri="{FF2B5EF4-FFF2-40B4-BE49-F238E27FC236}">
              <a16:creationId xmlns:a16="http://schemas.microsoft.com/office/drawing/2014/main" id="{00000000-0008-0000-0600-00003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543300" y="4381500"/>
          <a:ext cx="409575" cy="409575"/>
        </a:xfrm>
        <a:prstGeom prst="rect">
          <a:avLst/>
        </a:prstGeom>
      </xdr:spPr>
    </xdr:pic>
    <xdr:clientData/>
  </xdr:twoCellAnchor>
  <xdr:twoCellAnchor>
    <xdr:from>
      <xdr:col>1</xdr:col>
      <xdr:colOff>290513</xdr:colOff>
      <xdr:row>2</xdr:row>
      <xdr:rowOff>161925</xdr:rowOff>
    </xdr:from>
    <xdr:to>
      <xdr:col>1</xdr:col>
      <xdr:colOff>304800</xdr:colOff>
      <xdr:row>4</xdr:row>
      <xdr:rowOff>47625</xdr:rowOff>
    </xdr:to>
    <xdr:cxnSp macro="">
      <xdr:nvCxnSpPr>
        <xdr:cNvPr id="67" name="Straight Arrow Connector 66">
          <a:extLst>
            <a:ext uri="{FF2B5EF4-FFF2-40B4-BE49-F238E27FC236}">
              <a16:creationId xmlns:a16="http://schemas.microsoft.com/office/drawing/2014/main" id="{00000000-0008-0000-0600-000043000000}"/>
            </a:ext>
          </a:extLst>
        </xdr:cNvPr>
        <xdr:cNvCxnSpPr>
          <a:endCxn id="2" idx="0"/>
        </xdr:cNvCxnSpPr>
      </xdr:nvCxnSpPr>
      <xdr:spPr>
        <a:xfrm flipH="1">
          <a:off x="881063" y="542925"/>
          <a:ext cx="14287" cy="2667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123825</xdr:colOff>
      <xdr:row>1</xdr:row>
      <xdr:rowOff>76200</xdr:rowOff>
    </xdr:from>
    <xdr:to>
      <xdr:col>12</xdr:col>
      <xdr:colOff>490499</xdr:colOff>
      <xdr:row>3</xdr:row>
      <xdr:rowOff>61874</xdr:rowOff>
    </xdr:to>
    <xdr:pic>
      <xdr:nvPicPr>
        <xdr:cNvPr id="70" name="Graphic 23" descr="Computer">
          <a:extLst>
            <a:ext uri="{FF2B5EF4-FFF2-40B4-BE49-F238E27FC236}">
              <a16:creationId xmlns:a16="http://schemas.microsoft.com/office/drawing/2014/main" id="{00000000-0008-0000-0600-00004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572625" y="266700"/>
          <a:ext cx="366674" cy="3666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4</xdr:row>
      <xdr:rowOff>47625</xdr:rowOff>
    </xdr:from>
    <xdr:to>
      <xdr:col>2</xdr:col>
      <xdr:colOff>457200</xdr:colOff>
      <xdr:row>8</xdr:row>
      <xdr:rowOff>95251</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123825" y="809625"/>
          <a:ext cx="1514475" cy="80962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Clerk logs</a:t>
          </a:r>
          <a:r>
            <a:rPr lang="en-GB" sz="1100" baseline="0">
              <a:solidFill>
                <a:sysClr val="windowText" lastClr="000000"/>
              </a:solidFill>
            </a:rPr>
            <a:t> reservation in Cemetery Files showing details of Plot holder </a:t>
          </a:r>
          <a:endParaRPr lang="en-GB" sz="1100">
            <a:solidFill>
              <a:sysClr val="windowText" lastClr="000000"/>
            </a:solidFill>
          </a:endParaRPr>
        </a:p>
      </xdr:txBody>
    </xdr:sp>
    <xdr:clientData/>
  </xdr:twoCellAnchor>
  <xdr:twoCellAnchor editAs="oneCell">
    <xdr:from>
      <xdr:col>9</xdr:col>
      <xdr:colOff>121426</xdr:colOff>
      <xdr:row>7</xdr:row>
      <xdr:rowOff>116700</xdr:rowOff>
    </xdr:from>
    <xdr:to>
      <xdr:col>9</xdr:col>
      <xdr:colOff>488100</xdr:colOff>
      <xdr:row>9</xdr:row>
      <xdr:rowOff>102374</xdr:rowOff>
    </xdr:to>
    <xdr:pic>
      <xdr:nvPicPr>
        <xdr:cNvPr id="3" name="Graphic 9" descr="Open envelope">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70226" y="1450200"/>
          <a:ext cx="366674" cy="366674"/>
        </a:xfrm>
        <a:prstGeom prst="rect">
          <a:avLst/>
        </a:prstGeom>
      </xdr:spPr>
    </xdr:pic>
    <xdr:clientData/>
  </xdr:twoCellAnchor>
  <xdr:twoCellAnchor editAs="oneCell">
    <xdr:from>
      <xdr:col>1</xdr:col>
      <xdr:colOff>171450</xdr:colOff>
      <xdr:row>1</xdr:row>
      <xdr:rowOff>52425</xdr:rowOff>
    </xdr:from>
    <xdr:to>
      <xdr:col>1</xdr:col>
      <xdr:colOff>538124</xdr:colOff>
      <xdr:row>3</xdr:row>
      <xdr:rowOff>38099</xdr:rowOff>
    </xdr:to>
    <xdr:pic>
      <xdr:nvPicPr>
        <xdr:cNvPr id="5" name="Graphic 23" descr="Computer">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62000" y="242925"/>
          <a:ext cx="366674" cy="366674"/>
        </a:xfrm>
        <a:prstGeom prst="rect">
          <a:avLst/>
        </a:prstGeom>
      </xdr:spPr>
    </xdr:pic>
    <xdr:clientData/>
  </xdr:twoCellAnchor>
  <xdr:twoCellAnchor editAs="oneCell">
    <xdr:from>
      <xdr:col>9</xdr:col>
      <xdr:colOff>119025</xdr:colOff>
      <xdr:row>3</xdr:row>
      <xdr:rowOff>85725</xdr:rowOff>
    </xdr:from>
    <xdr:to>
      <xdr:col>9</xdr:col>
      <xdr:colOff>485699</xdr:colOff>
      <xdr:row>5</xdr:row>
      <xdr:rowOff>71399</xdr:rowOff>
    </xdr:to>
    <xdr:pic>
      <xdr:nvPicPr>
        <xdr:cNvPr id="6" name="Graphic 24" descr="Email">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567825" y="657225"/>
          <a:ext cx="366674" cy="366674"/>
        </a:xfrm>
        <a:prstGeom prst="rect">
          <a:avLst/>
        </a:prstGeom>
      </xdr:spPr>
    </xdr:pic>
    <xdr:clientData/>
  </xdr:twoCellAnchor>
  <xdr:twoCellAnchor editAs="oneCell">
    <xdr:from>
      <xdr:col>9</xdr:col>
      <xdr:colOff>133349</xdr:colOff>
      <xdr:row>5</xdr:row>
      <xdr:rowOff>123825</xdr:rowOff>
    </xdr:from>
    <xdr:to>
      <xdr:col>9</xdr:col>
      <xdr:colOff>533399</xdr:colOff>
      <xdr:row>7</xdr:row>
      <xdr:rowOff>142875</xdr:rowOff>
    </xdr:to>
    <xdr:pic>
      <xdr:nvPicPr>
        <xdr:cNvPr id="7" name="Graphic 25" descr="Download from cloud">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9582149" y="1076325"/>
          <a:ext cx="400050" cy="400050"/>
        </a:xfrm>
        <a:prstGeom prst="rect">
          <a:avLst/>
        </a:prstGeom>
      </xdr:spPr>
    </xdr:pic>
    <xdr:clientData/>
  </xdr:twoCellAnchor>
  <xdr:twoCellAnchor editAs="oneCell">
    <xdr:from>
      <xdr:col>9</xdr:col>
      <xdr:colOff>133350</xdr:colOff>
      <xdr:row>9</xdr:row>
      <xdr:rowOff>161925</xdr:rowOff>
    </xdr:from>
    <xdr:to>
      <xdr:col>9</xdr:col>
      <xdr:colOff>485775</xdr:colOff>
      <xdr:row>11</xdr:row>
      <xdr:rowOff>133350</xdr:rowOff>
    </xdr:to>
    <xdr:pic>
      <xdr:nvPicPr>
        <xdr:cNvPr id="8" name="Graphic 27" descr="Open Book">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582150" y="1876425"/>
          <a:ext cx="352425" cy="352425"/>
        </a:xfrm>
        <a:prstGeom prst="rect">
          <a:avLst/>
        </a:prstGeom>
      </xdr:spPr>
    </xdr:pic>
    <xdr:clientData/>
  </xdr:twoCellAnchor>
  <xdr:twoCellAnchor editAs="oneCell">
    <xdr:from>
      <xdr:col>9</xdr:col>
      <xdr:colOff>123825</xdr:colOff>
      <xdr:row>11</xdr:row>
      <xdr:rowOff>142875</xdr:rowOff>
    </xdr:from>
    <xdr:to>
      <xdr:col>9</xdr:col>
      <xdr:colOff>533400</xdr:colOff>
      <xdr:row>13</xdr:row>
      <xdr:rowOff>171450</xdr:rowOff>
    </xdr:to>
    <xdr:pic>
      <xdr:nvPicPr>
        <xdr:cNvPr id="9" name="Graphic 30" descr="Open Folder">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572625" y="2238375"/>
          <a:ext cx="409575" cy="409575"/>
        </a:xfrm>
        <a:prstGeom prst="rect">
          <a:avLst/>
        </a:prstGeom>
      </xdr:spPr>
    </xdr:pic>
    <xdr:clientData/>
  </xdr:twoCellAnchor>
  <xdr:twoCellAnchor>
    <xdr:from>
      <xdr:col>0</xdr:col>
      <xdr:colOff>104776</xdr:colOff>
      <xdr:row>11</xdr:row>
      <xdr:rowOff>19049</xdr:rowOff>
    </xdr:from>
    <xdr:to>
      <xdr:col>2</xdr:col>
      <xdr:colOff>495300</xdr:colOff>
      <xdr:row>15</xdr:row>
      <xdr:rowOff>9525</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104776" y="2114549"/>
          <a:ext cx="1571624" cy="7524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Clerk process payment</a:t>
          </a:r>
        </a:p>
      </xdr:txBody>
    </xdr:sp>
    <xdr:clientData/>
  </xdr:twoCellAnchor>
  <xdr:twoCellAnchor>
    <xdr:from>
      <xdr:col>1</xdr:col>
      <xdr:colOff>290513</xdr:colOff>
      <xdr:row>8</xdr:row>
      <xdr:rowOff>95251</xdr:rowOff>
    </xdr:from>
    <xdr:to>
      <xdr:col>1</xdr:col>
      <xdr:colOff>300038</xdr:colOff>
      <xdr:row>11</xdr:row>
      <xdr:rowOff>19049</xdr:rowOff>
    </xdr:to>
    <xdr:cxnSp macro="">
      <xdr:nvCxnSpPr>
        <xdr:cNvPr id="11" name="Straight Arrow Connector 10">
          <a:extLst>
            <a:ext uri="{FF2B5EF4-FFF2-40B4-BE49-F238E27FC236}">
              <a16:creationId xmlns:a16="http://schemas.microsoft.com/office/drawing/2014/main" id="{00000000-0008-0000-0700-00000B000000}"/>
            </a:ext>
          </a:extLst>
        </xdr:cNvPr>
        <xdr:cNvCxnSpPr>
          <a:stCxn id="2" idx="2"/>
          <a:endCxn id="10" idx="0"/>
        </xdr:cNvCxnSpPr>
      </xdr:nvCxnSpPr>
      <xdr:spPr>
        <a:xfrm>
          <a:off x="881063" y="1619251"/>
          <a:ext cx="9525" cy="49529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16</xdr:row>
      <xdr:rowOff>161925</xdr:rowOff>
    </xdr:from>
    <xdr:to>
      <xdr:col>2</xdr:col>
      <xdr:colOff>457200</xdr:colOff>
      <xdr:row>20</xdr:row>
      <xdr:rowOff>152401</xdr:rowOff>
    </xdr:to>
    <xdr:sp macro="" textlink="">
      <xdr:nvSpPr>
        <xdr:cNvPr id="14" name="Rectangle 13">
          <a:extLst>
            <a:ext uri="{FF2B5EF4-FFF2-40B4-BE49-F238E27FC236}">
              <a16:creationId xmlns:a16="http://schemas.microsoft.com/office/drawing/2014/main" id="{00000000-0008-0000-0700-00000E000000}"/>
            </a:ext>
          </a:extLst>
        </xdr:cNvPr>
        <xdr:cNvSpPr/>
      </xdr:nvSpPr>
      <xdr:spPr>
        <a:xfrm>
          <a:off x="152400" y="3209925"/>
          <a:ext cx="1485900" cy="7524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Clerk reserves plot within Cemetery</a:t>
          </a:r>
        </a:p>
      </xdr:txBody>
    </xdr:sp>
    <xdr:clientData/>
  </xdr:twoCellAnchor>
  <xdr:twoCellAnchor>
    <xdr:from>
      <xdr:col>1</xdr:col>
      <xdr:colOff>300038</xdr:colOff>
      <xdr:row>15</xdr:row>
      <xdr:rowOff>9525</xdr:rowOff>
    </xdr:from>
    <xdr:to>
      <xdr:col>1</xdr:col>
      <xdr:colOff>304800</xdr:colOff>
      <xdr:row>16</xdr:row>
      <xdr:rowOff>161925</xdr:rowOff>
    </xdr:to>
    <xdr:cxnSp macro="">
      <xdr:nvCxnSpPr>
        <xdr:cNvPr id="15" name="Straight Arrow Connector 14">
          <a:extLst>
            <a:ext uri="{FF2B5EF4-FFF2-40B4-BE49-F238E27FC236}">
              <a16:creationId xmlns:a16="http://schemas.microsoft.com/office/drawing/2014/main" id="{00000000-0008-0000-0700-00000F000000}"/>
            </a:ext>
          </a:extLst>
        </xdr:cNvPr>
        <xdr:cNvCxnSpPr>
          <a:stCxn id="10" idx="2"/>
          <a:endCxn id="14" idx="0"/>
        </xdr:cNvCxnSpPr>
      </xdr:nvCxnSpPr>
      <xdr:spPr>
        <a:xfrm>
          <a:off x="890588" y="2867025"/>
          <a:ext cx="4762" cy="3429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20</xdr:row>
      <xdr:rowOff>152400</xdr:rowOff>
    </xdr:from>
    <xdr:to>
      <xdr:col>5</xdr:col>
      <xdr:colOff>485775</xdr:colOff>
      <xdr:row>24</xdr:row>
      <xdr:rowOff>19050</xdr:rowOff>
    </xdr:to>
    <xdr:cxnSp macro="">
      <xdr:nvCxnSpPr>
        <xdr:cNvPr id="19" name="Straight Arrow Connector 18">
          <a:extLst>
            <a:ext uri="{FF2B5EF4-FFF2-40B4-BE49-F238E27FC236}">
              <a16:creationId xmlns:a16="http://schemas.microsoft.com/office/drawing/2014/main" id="{00000000-0008-0000-0700-000013000000}"/>
            </a:ext>
          </a:extLst>
        </xdr:cNvPr>
        <xdr:cNvCxnSpPr/>
      </xdr:nvCxnSpPr>
      <xdr:spPr>
        <a:xfrm>
          <a:off x="1638300" y="3962400"/>
          <a:ext cx="1800225" cy="6286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0</xdr:colOff>
      <xdr:row>23</xdr:row>
      <xdr:rowOff>0</xdr:rowOff>
    </xdr:from>
    <xdr:to>
      <xdr:col>6</xdr:col>
      <xdr:colOff>409575</xdr:colOff>
      <xdr:row>25</xdr:row>
      <xdr:rowOff>28575</xdr:rowOff>
    </xdr:to>
    <xdr:pic>
      <xdr:nvPicPr>
        <xdr:cNvPr id="21" name="Graphic 30" descr="Open Folder">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543300" y="4381500"/>
          <a:ext cx="409575" cy="409575"/>
        </a:xfrm>
        <a:prstGeom prst="rect">
          <a:avLst/>
        </a:prstGeom>
      </xdr:spPr>
    </xdr:pic>
    <xdr:clientData/>
  </xdr:twoCellAnchor>
  <xdr:twoCellAnchor>
    <xdr:from>
      <xdr:col>1</xdr:col>
      <xdr:colOff>290513</xdr:colOff>
      <xdr:row>2</xdr:row>
      <xdr:rowOff>161925</xdr:rowOff>
    </xdr:from>
    <xdr:to>
      <xdr:col>1</xdr:col>
      <xdr:colOff>304800</xdr:colOff>
      <xdr:row>4</xdr:row>
      <xdr:rowOff>47625</xdr:rowOff>
    </xdr:to>
    <xdr:cxnSp macro="">
      <xdr:nvCxnSpPr>
        <xdr:cNvPr id="22" name="Straight Arrow Connector 21">
          <a:extLst>
            <a:ext uri="{FF2B5EF4-FFF2-40B4-BE49-F238E27FC236}">
              <a16:creationId xmlns:a16="http://schemas.microsoft.com/office/drawing/2014/main" id="{00000000-0008-0000-0700-000016000000}"/>
            </a:ext>
          </a:extLst>
        </xdr:cNvPr>
        <xdr:cNvCxnSpPr>
          <a:endCxn id="2" idx="0"/>
        </xdr:cNvCxnSpPr>
      </xdr:nvCxnSpPr>
      <xdr:spPr>
        <a:xfrm flipH="1">
          <a:off x="881063" y="542925"/>
          <a:ext cx="14287" cy="2667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123825</xdr:colOff>
      <xdr:row>1</xdr:row>
      <xdr:rowOff>76200</xdr:rowOff>
    </xdr:from>
    <xdr:to>
      <xdr:col>9</xdr:col>
      <xdr:colOff>490499</xdr:colOff>
      <xdr:row>3</xdr:row>
      <xdr:rowOff>61874</xdr:rowOff>
    </xdr:to>
    <xdr:pic>
      <xdr:nvPicPr>
        <xdr:cNvPr id="23" name="Graphic 23" descr="Computer">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572625" y="266700"/>
          <a:ext cx="366674" cy="3666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4</xdr:row>
      <xdr:rowOff>47625</xdr:rowOff>
    </xdr:from>
    <xdr:to>
      <xdr:col>2</xdr:col>
      <xdr:colOff>457200</xdr:colOff>
      <xdr:row>8</xdr:row>
      <xdr:rowOff>95251</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123825" y="809625"/>
          <a:ext cx="1514475" cy="80962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Clerk receives outage correspondence </a:t>
          </a:r>
        </a:p>
      </xdr:txBody>
    </xdr:sp>
    <xdr:clientData/>
  </xdr:twoCellAnchor>
  <xdr:twoCellAnchor editAs="oneCell">
    <xdr:from>
      <xdr:col>9</xdr:col>
      <xdr:colOff>121426</xdr:colOff>
      <xdr:row>7</xdr:row>
      <xdr:rowOff>116700</xdr:rowOff>
    </xdr:from>
    <xdr:to>
      <xdr:col>9</xdr:col>
      <xdr:colOff>488100</xdr:colOff>
      <xdr:row>9</xdr:row>
      <xdr:rowOff>102374</xdr:rowOff>
    </xdr:to>
    <xdr:pic>
      <xdr:nvPicPr>
        <xdr:cNvPr id="3" name="Graphic 9" descr="Open envelope">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70226" y="1450200"/>
          <a:ext cx="366674" cy="366674"/>
        </a:xfrm>
        <a:prstGeom prst="rect">
          <a:avLst/>
        </a:prstGeom>
      </xdr:spPr>
    </xdr:pic>
    <xdr:clientData/>
  </xdr:twoCellAnchor>
  <xdr:twoCellAnchor editAs="oneCell">
    <xdr:from>
      <xdr:col>1</xdr:col>
      <xdr:colOff>171450</xdr:colOff>
      <xdr:row>1</xdr:row>
      <xdr:rowOff>52425</xdr:rowOff>
    </xdr:from>
    <xdr:to>
      <xdr:col>1</xdr:col>
      <xdr:colOff>538124</xdr:colOff>
      <xdr:row>3</xdr:row>
      <xdr:rowOff>38099</xdr:rowOff>
    </xdr:to>
    <xdr:pic>
      <xdr:nvPicPr>
        <xdr:cNvPr id="5" name="Graphic 23" descr="Computer">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62000" y="242925"/>
          <a:ext cx="366674" cy="366674"/>
        </a:xfrm>
        <a:prstGeom prst="rect">
          <a:avLst/>
        </a:prstGeom>
      </xdr:spPr>
    </xdr:pic>
    <xdr:clientData/>
  </xdr:twoCellAnchor>
  <xdr:twoCellAnchor editAs="oneCell">
    <xdr:from>
      <xdr:col>9</xdr:col>
      <xdr:colOff>119025</xdr:colOff>
      <xdr:row>3</xdr:row>
      <xdr:rowOff>85725</xdr:rowOff>
    </xdr:from>
    <xdr:to>
      <xdr:col>9</xdr:col>
      <xdr:colOff>485699</xdr:colOff>
      <xdr:row>5</xdr:row>
      <xdr:rowOff>71399</xdr:rowOff>
    </xdr:to>
    <xdr:pic>
      <xdr:nvPicPr>
        <xdr:cNvPr id="6" name="Graphic 24" descr="Email">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567825" y="657225"/>
          <a:ext cx="366674" cy="366674"/>
        </a:xfrm>
        <a:prstGeom prst="rect">
          <a:avLst/>
        </a:prstGeom>
      </xdr:spPr>
    </xdr:pic>
    <xdr:clientData/>
  </xdr:twoCellAnchor>
  <xdr:twoCellAnchor editAs="oneCell">
    <xdr:from>
      <xdr:col>9</xdr:col>
      <xdr:colOff>133349</xdr:colOff>
      <xdr:row>5</xdr:row>
      <xdr:rowOff>123825</xdr:rowOff>
    </xdr:from>
    <xdr:to>
      <xdr:col>9</xdr:col>
      <xdr:colOff>533399</xdr:colOff>
      <xdr:row>7</xdr:row>
      <xdr:rowOff>142875</xdr:rowOff>
    </xdr:to>
    <xdr:pic>
      <xdr:nvPicPr>
        <xdr:cNvPr id="7" name="Graphic 25" descr="Download from cloud">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9582149" y="1076325"/>
          <a:ext cx="400050" cy="400050"/>
        </a:xfrm>
        <a:prstGeom prst="rect">
          <a:avLst/>
        </a:prstGeom>
      </xdr:spPr>
    </xdr:pic>
    <xdr:clientData/>
  </xdr:twoCellAnchor>
  <xdr:twoCellAnchor editAs="oneCell">
    <xdr:from>
      <xdr:col>9</xdr:col>
      <xdr:colOff>133350</xdr:colOff>
      <xdr:row>9</xdr:row>
      <xdr:rowOff>161925</xdr:rowOff>
    </xdr:from>
    <xdr:to>
      <xdr:col>9</xdr:col>
      <xdr:colOff>485775</xdr:colOff>
      <xdr:row>11</xdr:row>
      <xdr:rowOff>133350</xdr:rowOff>
    </xdr:to>
    <xdr:pic>
      <xdr:nvPicPr>
        <xdr:cNvPr id="8" name="Graphic 27" descr="Open Book">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582150" y="1876425"/>
          <a:ext cx="352425" cy="352425"/>
        </a:xfrm>
        <a:prstGeom prst="rect">
          <a:avLst/>
        </a:prstGeom>
      </xdr:spPr>
    </xdr:pic>
    <xdr:clientData/>
  </xdr:twoCellAnchor>
  <xdr:twoCellAnchor editAs="oneCell">
    <xdr:from>
      <xdr:col>9</xdr:col>
      <xdr:colOff>123825</xdr:colOff>
      <xdr:row>11</xdr:row>
      <xdr:rowOff>142875</xdr:rowOff>
    </xdr:from>
    <xdr:to>
      <xdr:col>9</xdr:col>
      <xdr:colOff>533400</xdr:colOff>
      <xdr:row>13</xdr:row>
      <xdr:rowOff>171450</xdr:rowOff>
    </xdr:to>
    <xdr:pic>
      <xdr:nvPicPr>
        <xdr:cNvPr id="9" name="Graphic 30" descr="Open Folder">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572625" y="2238375"/>
          <a:ext cx="409575" cy="409575"/>
        </a:xfrm>
        <a:prstGeom prst="rect">
          <a:avLst/>
        </a:prstGeom>
      </xdr:spPr>
    </xdr:pic>
    <xdr:clientData/>
  </xdr:twoCellAnchor>
  <xdr:twoCellAnchor>
    <xdr:from>
      <xdr:col>1</xdr:col>
      <xdr:colOff>290513</xdr:colOff>
      <xdr:row>8</xdr:row>
      <xdr:rowOff>95251</xdr:rowOff>
    </xdr:from>
    <xdr:to>
      <xdr:col>1</xdr:col>
      <xdr:colOff>300038</xdr:colOff>
      <xdr:row>11</xdr:row>
      <xdr:rowOff>19049</xdr:rowOff>
    </xdr:to>
    <xdr:cxnSp macro="">
      <xdr:nvCxnSpPr>
        <xdr:cNvPr id="11" name="Straight Arrow Connector 10">
          <a:extLst>
            <a:ext uri="{FF2B5EF4-FFF2-40B4-BE49-F238E27FC236}">
              <a16:creationId xmlns:a16="http://schemas.microsoft.com/office/drawing/2014/main" id="{00000000-0008-0000-0800-00000B000000}"/>
            </a:ext>
          </a:extLst>
        </xdr:cNvPr>
        <xdr:cNvCxnSpPr>
          <a:stCxn id="2" idx="2"/>
        </xdr:cNvCxnSpPr>
      </xdr:nvCxnSpPr>
      <xdr:spPr>
        <a:xfrm>
          <a:off x="881063" y="1619251"/>
          <a:ext cx="9525" cy="49529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16</xdr:row>
      <xdr:rowOff>152400</xdr:rowOff>
    </xdr:from>
    <xdr:to>
      <xdr:col>2</xdr:col>
      <xdr:colOff>466725</xdr:colOff>
      <xdr:row>20</xdr:row>
      <xdr:rowOff>142876</xdr:rowOff>
    </xdr:to>
    <xdr:sp macro="" textlink="">
      <xdr:nvSpPr>
        <xdr:cNvPr id="14" name="Rectangle 13">
          <a:extLst>
            <a:ext uri="{FF2B5EF4-FFF2-40B4-BE49-F238E27FC236}">
              <a16:creationId xmlns:a16="http://schemas.microsoft.com/office/drawing/2014/main" id="{00000000-0008-0000-0800-00000E000000}"/>
            </a:ext>
          </a:extLst>
        </xdr:cNvPr>
        <xdr:cNvSpPr/>
      </xdr:nvSpPr>
      <xdr:spPr>
        <a:xfrm>
          <a:off x="161925" y="3200400"/>
          <a:ext cx="1485900" cy="7524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Received</a:t>
          </a:r>
          <a:r>
            <a:rPr lang="en-GB" sz="1100" baseline="0">
              <a:solidFill>
                <a:sysClr val="windowText" lastClr="000000"/>
              </a:solidFill>
            </a:rPr>
            <a:t> by  K and M Lighting Services Ltd </a:t>
          </a:r>
          <a:endParaRPr lang="en-GB" sz="1100">
            <a:solidFill>
              <a:sysClr val="windowText" lastClr="000000"/>
            </a:solidFill>
          </a:endParaRPr>
        </a:p>
      </xdr:txBody>
    </xdr:sp>
    <xdr:clientData/>
  </xdr:twoCellAnchor>
  <xdr:twoCellAnchor>
    <xdr:from>
      <xdr:col>1</xdr:col>
      <xdr:colOff>314325</xdr:colOff>
      <xdr:row>12</xdr:row>
      <xdr:rowOff>176174</xdr:rowOff>
    </xdr:from>
    <xdr:to>
      <xdr:col>1</xdr:col>
      <xdr:colOff>316687</xdr:colOff>
      <xdr:row>16</xdr:row>
      <xdr:rowOff>152400</xdr:rowOff>
    </xdr:to>
    <xdr:cxnSp macro="">
      <xdr:nvCxnSpPr>
        <xdr:cNvPr id="15" name="Straight Arrow Connector 14">
          <a:extLst>
            <a:ext uri="{FF2B5EF4-FFF2-40B4-BE49-F238E27FC236}">
              <a16:creationId xmlns:a16="http://schemas.microsoft.com/office/drawing/2014/main" id="{00000000-0008-0000-0800-00000F000000}"/>
            </a:ext>
          </a:extLst>
        </xdr:cNvPr>
        <xdr:cNvCxnSpPr>
          <a:stCxn id="25" idx="2"/>
          <a:endCxn id="14" idx="0"/>
        </xdr:cNvCxnSpPr>
      </xdr:nvCxnSpPr>
      <xdr:spPr>
        <a:xfrm flipH="1">
          <a:off x="904875" y="2462174"/>
          <a:ext cx="2362" cy="73822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19</xdr:row>
      <xdr:rowOff>9525</xdr:rowOff>
    </xdr:from>
    <xdr:to>
      <xdr:col>6</xdr:col>
      <xdr:colOff>0</xdr:colOff>
      <xdr:row>20</xdr:row>
      <xdr:rowOff>183337</xdr:rowOff>
    </xdr:to>
    <xdr:cxnSp macro="">
      <xdr:nvCxnSpPr>
        <xdr:cNvPr id="18" name="Straight Arrow Connector 17">
          <a:extLst>
            <a:ext uri="{FF2B5EF4-FFF2-40B4-BE49-F238E27FC236}">
              <a16:creationId xmlns:a16="http://schemas.microsoft.com/office/drawing/2014/main" id="{00000000-0008-0000-0800-000012000000}"/>
            </a:ext>
          </a:extLst>
        </xdr:cNvPr>
        <xdr:cNvCxnSpPr>
          <a:endCxn id="20" idx="1"/>
        </xdr:cNvCxnSpPr>
      </xdr:nvCxnSpPr>
      <xdr:spPr>
        <a:xfrm>
          <a:off x="1619250" y="3629025"/>
          <a:ext cx="1924050" cy="36431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20</xdr:row>
      <xdr:rowOff>152400</xdr:rowOff>
    </xdr:from>
    <xdr:to>
      <xdr:col>5</xdr:col>
      <xdr:colOff>485775</xdr:colOff>
      <xdr:row>24</xdr:row>
      <xdr:rowOff>19050</xdr:rowOff>
    </xdr:to>
    <xdr:cxnSp macro="">
      <xdr:nvCxnSpPr>
        <xdr:cNvPr id="19" name="Straight Arrow Connector 18">
          <a:extLst>
            <a:ext uri="{FF2B5EF4-FFF2-40B4-BE49-F238E27FC236}">
              <a16:creationId xmlns:a16="http://schemas.microsoft.com/office/drawing/2014/main" id="{00000000-0008-0000-0800-000013000000}"/>
            </a:ext>
          </a:extLst>
        </xdr:cNvPr>
        <xdr:cNvCxnSpPr/>
      </xdr:nvCxnSpPr>
      <xdr:spPr>
        <a:xfrm>
          <a:off x="1638300" y="3962400"/>
          <a:ext cx="1800225" cy="6286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0</xdr:colOff>
      <xdr:row>20</xdr:row>
      <xdr:rowOff>0</xdr:rowOff>
    </xdr:from>
    <xdr:to>
      <xdr:col>6</xdr:col>
      <xdr:colOff>366674</xdr:colOff>
      <xdr:row>21</xdr:row>
      <xdr:rowOff>176174</xdr:rowOff>
    </xdr:to>
    <xdr:pic>
      <xdr:nvPicPr>
        <xdr:cNvPr id="20" name="Graphic 23" descr="Computer">
          <a:extLst>
            <a:ext uri="{FF2B5EF4-FFF2-40B4-BE49-F238E27FC236}">
              <a16:creationId xmlns:a16="http://schemas.microsoft.com/office/drawing/2014/main" id="{00000000-0008-0000-08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543300" y="3810000"/>
          <a:ext cx="366674" cy="366674"/>
        </a:xfrm>
        <a:prstGeom prst="rect">
          <a:avLst/>
        </a:prstGeom>
      </xdr:spPr>
    </xdr:pic>
    <xdr:clientData/>
  </xdr:twoCellAnchor>
  <xdr:twoCellAnchor editAs="oneCell">
    <xdr:from>
      <xdr:col>6</xdr:col>
      <xdr:colOff>0</xdr:colOff>
      <xdr:row>23</xdr:row>
      <xdr:rowOff>0</xdr:rowOff>
    </xdr:from>
    <xdr:to>
      <xdr:col>6</xdr:col>
      <xdr:colOff>409575</xdr:colOff>
      <xdr:row>25</xdr:row>
      <xdr:rowOff>28575</xdr:rowOff>
    </xdr:to>
    <xdr:pic>
      <xdr:nvPicPr>
        <xdr:cNvPr id="21" name="Graphic 30" descr="Open Folder">
          <a:extLst>
            <a:ext uri="{FF2B5EF4-FFF2-40B4-BE49-F238E27FC236}">
              <a16:creationId xmlns:a16="http://schemas.microsoft.com/office/drawing/2014/main" id="{00000000-0008-0000-0800-000015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543300" y="4381500"/>
          <a:ext cx="409575" cy="409575"/>
        </a:xfrm>
        <a:prstGeom prst="rect">
          <a:avLst/>
        </a:prstGeom>
      </xdr:spPr>
    </xdr:pic>
    <xdr:clientData/>
  </xdr:twoCellAnchor>
  <xdr:twoCellAnchor>
    <xdr:from>
      <xdr:col>1</xdr:col>
      <xdr:colOff>290513</xdr:colOff>
      <xdr:row>2</xdr:row>
      <xdr:rowOff>161925</xdr:rowOff>
    </xdr:from>
    <xdr:to>
      <xdr:col>1</xdr:col>
      <xdr:colOff>304800</xdr:colOff>
      <xdr:row>4</xdr:row>
      <xdr:rowOff>47625</xdr:rowOff>
    </xdr:to>
    <xdr:cxnSp macro="">
      <xdr:nvCxnSpPr>
        <xdr:cNvPr id="22" name="Straight Arrow Connector 21">
          <a:extLst>
            <a:ext uri="{FF2B5EF4-FFF2-40B4-BE49-F238E27FC236}">
              <a16:creationId xmlns:a16="http://schemas.microsoft.com/office/drawing/2014/main" id="{00000000-0008-0000-0800-000016000000}"/>
            </a:ext>
          </a:extLst>
        </xdr:cNvPr>
        <xdr:cNvCxnSpPr>
          <a:endCxn id="2" idx="0"/>
        </xdr:cNvCxnSpPr>
      </xdr:nvCxnSpPr>
      <xdr:spPr>
        <a:xfrm flipH="1">
          <a:off x="881063" y="542925"/>
          <a:ext cx="14287" cy="2667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123825</xdr:colOff>
      <xdr:row>1</xdr:row>
      <xdr:rowOff>76200</xdr:rowOff>
    </xdr:from>
    <xdr:to>
      <xdr:col>9</xdr:col>
      <xdr:colOff>490499</xdr:colOff>
      <xdr:row>3</xdr:row>
      <xdr:rowOff>61874</xdr:rowOff>
    </xdr:to>
    <xdr:pic>
      <xdr:nvPicPr>
        <xdr:cNvPr id="23" name="Graphic 23" descr="Computer">
          <a:extLst>
            <a:ext uri="{FF2B5EF4-FFF2-40B4-BE49-F238E27FC236}">
              <a16:creationId xmlns:a16="http://schemas.microsoft.com/office/drawing/2014/main" id="{00000000-0008-0000-0800-00001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572625" y="266700"/>
          <a:ext cx="366674" cy="366674"/>
        </a:xfrm>
        <a:prstGeom prst="rect">
          <a:avLst/>
        </a:prstGeom>
      </xdr:spPr>
    </xdr:pic>
    <xdr:clientData/>
  </xdr:twoCellAnchor>
  <xdr:twoCellAnchor editAs="oneCell">
    <xdr:from>
      <xdr:col>1</xdr:col>
      <xdr:colOff>133350</xdr:colOff>
      <xdr:row>11</xdr:row>
      <xdr:rowOff>0</xdr:rowOff>
    </xdr:from>
    <xdr:to>
      <xdr:col>1</xdr:col>
      <xdr:colOff>500024</xdr:colOff>
      <xdr:row>12</xdr:row>
      <xdr:rowOff>176174</xdr:rowOff>
    </xdr:to>
    <xdr:pic>
      <xdr:nvPicPr>
        <xdr:cNvPr id="25" name="Graphic 24" descr="Email">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23900" y="2095500"/>
          <a:ext cx="366674" cy="3666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47624</xdr:rowOff>
    </xdr:from>
    <xdr:to>
      <xdr:col>2</xdr:col>
      <xdr:colOff>457200</xdr:colOff>
      <xdr:row>9</xdr:row>
      <xdr:rowOff>142875</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123825" y="809624"/>
          <a:ext cx="1514475" cy="1047751"/>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Clerk </a:t>
          </a:r>
          <a:r>
            <a:rPr lang="en-GB" sz="1100" baseline="0">
              <a:solidFill>
                <a:sysClr val="windowText" lastClr="000000"/>
              </a:solidFill>
            </a:rPr>
            <a:t> Receives Contract related correspondence and sends correspondance to contractor</a:t>
          </a:r>
          <a:r>
            <a:rPr lang="en-GB" sz="1100">
              <a:solidFill>
                <a:sysClr val="windowText" lastClr="000000"/>
              </a:solidFill>
            </a:rPr>
            <a:t> </a:t>
          </a:r>
        </a:p>
      </xdr:txBody>
    </xdr:sp>
    <xdr:clientData/>
  </xdr:twoCellAnchor>
  <xdr:twoCellAnchor editAs="oneCell">
    <xdr:from>
      <xdr:col>11</xdr:col>
      <xdr:colOff>121426</xdr:colOff>
      <xdr:row>7</xdr:row>
      <xdr:rowOff>116700</xdr:rowOff>
    </xdr:from>
    <xdr:to>
      <xdr:col>11</xdr:col>
      <xdr:colOff>488100</xdr:colOff>
      <xdr:row>9</xdr:row>
      <xdr:rowOff>102374</xdr:rowOff>
    </xdr:to>
    <xdr:pic>
      <xdr:nvPicPr>
        <xdr:cNvPr id="3" name="Graphic 9" descr="Open envelope">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70226" y="1450200"/>
          <a:ext cx="366674" cy="366674"/>
        </a:xfrm>
        <a:prstGeom prst="rect">
          <a:avLst/>
        </a:prstGeom>
      </xdr:spPr>
    </xdr:pic>
    <xdr:clientData/>
  </xdr:twoCellAnchor>
  <xdr:twoCellAnchor editAs="oneCell">
    <xdr:from>
      <xdr:col>1</xdr:col>
      <xdr:colOff>171450</xdr:colOff>
      <xdr:row>1</xdr:row>
      <xdr:rowOff>52425</xdr:rowOff>
    </xdr:from>
    <xdr:to>
      <xdr:col>1</xdr:col>
      <xdr:colOff>538124</xdr:colOff>
      <xdr:row>3</xdr:row>
      <xdr:rowOff>38099</xdr:rowOff>
    </xdr:to>
    <xdr:pic>
      <xdr:nvPicPr>
        <xdr:cNvPr id="4" name="Graphic 23" descr="Computer">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62000" y="242925"/>
          <a:ext cx="366674" cy="366674"/>
        </a:xfrm>
        <a:prstGeom prst="rect">
          <a:avLst/>
        </a:prstGeom>
      </xdr:spPr>
    </xdr:pic>
    <xdr:clientData/>
  </xdr:twoCellAnchor>
  <xdr:twoCellAnchor editAs="oneCell">
    <xdr:from>
      <xdr:col>11</xdr:col>
      <xdr:colOff>119025</xdr:colOff>
      <xdr:row>3</xdr:row>
      <xdr:rowOff>85725</xdr:rowOff>
    </xdr:from>
    <xdr:to>
      <xdr:col>11</xdr:col>
      <xdr:colOff>485699</xdr:colOff>
      <xdr:row>5</xdr:row>
      <xdr:rowOff>71399</xdr:rowOff>
    </xdr:to>
    <xdr:pic>
      <xdr:nvPicPr>
        <xdr:cNvPr id="5" name="Graphic 24" descr="Email">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567825" y="657225"/>
          <a:ext cx="366674" cy="366674"/>
        </a:xfrm>
        <a:prstGeom prst="rect">
          <a:avLst/>
        </a:prstGeom>
      </xdr:spPr>
    </xdr:pic>
    <xdr:clientData/>
  </xdr:twoCellAnchor>
  <xdr:twoCellAnchor editAs="oneCell">
    <xdr:from>
      <xdr:col>11</xdr:col>
      <xdr:colOff>133349</xdr:colOff>
      <xdr:row>5</xdr:row>
      <xdr:rowOff>123825</xdr:rowOff>
    </xdr:from>
    <xdr:to>
      <xdr:col>11</xdr:col>
      <xdr:colOff>533399</xdr:colOff>
      <xdr:row>7</xdr:row>
      <xdr:rowOff>142875</xdr:rowOff>
    </xdr:to>
    <xdr:pic>
      <xdr:nvPicPr>
        <xdr:cNvPr id="6" name="Graphic 25" descr="Download from cloud">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9582149" y="1076325"/>
          <a:ext cx="400050" cy="400050"/>
        </a:xfrm>
        <a:prstGeom prst="rect">
          <a:avLst/>
        </a:prstGeom>
      </xdr:spPr>
    </xdr:pic>
    <xdr:clientData/>
  </xdr:twoCellAnchor>
  <xdr:twoCellAnchor editAs="oneCell">
    <xdr:from>
      <xdr:col>11</xdr:col>
      <xdr:colOff>133350</xdr:colOff>
      <xdr:row>9</xdr:row>
      <xdr:rowOff>161925</xdr:rowOff>
    </xdr:from>
    <xdr:to>
      <xdr:col>11</xdr:col>
      <xdr:colOff>485775</xdr:colOff>
      <xdr:row>11</xdr:row>
      <xdr:rowOff>133350</xdr:rowOff>
    </xdr:to>
    <xdr:pic>
      <xdr:nvPicPr>
        <xdr:cNvPr id="7" name="Graphic 27" descr="Open Book">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582150" y="1876425"/>
          <a:ext cx="352425" cy="352425"/>
        </a:xfrm>
        <a:prstGeom prst="rect">
          <a:avLst/>
        </a:prstGeom>
      </xdr:spPr>
    </xdr:pic>
    <xdr:clientData/>
  </xdr:twoCellAnchor>
  <xdr:twoCellAnchor editAs="oneCell">
    <xdr:from>
      <xdr:col>11</xdr:col>
      <xdr:colOff>123825</xdr:colOff>
      <xdr:row>11</xdr:row>
      <xdr:rowOff>142875</xdr:rowOff>
    </xdr:from>
    <xdr:to>
      <xdr:col>11</xdr:col>
      <xdr:colOff>533400</xdr:colOff>
      <xdr:row>13</xdr:row>
      <xdr:rowOff>171450</xdr:rowOff>
    </xdr:to>
    <xdr:pic>
      <xdr:nvPicPr>
        <xdr:cNvPr id="8" name="Graphic 30" descr="Open Folder">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572625" y="2238375"/>
          <a:ext cx="409575" cy="409575"/>
        </a:xfrm>
        <a:prstGeom prst="rect">
          <a:avLst/>
        </a:prstGeom>
      </xdr:spPr>
    </xdr:pic>
    <xdr:clientData/>
  </xdr:twoCellAnchor>
  <xdr:twoCellAnchor>
    <xdr:from>
      <xdr:col>1</xdr:col>
      <xdr:colOff>290513</xdr:colOff>
      <xdr:row>9</xdr:row>
      <xdr:rowOff>142875</xdr:rowOff>
    </xdr:from>
    <xdr:to>
      <xdr:col>1</xdr:col>
      <xdr:colOff>300038</xdr:colOff>
      <xdr:row>11</xdr:row>
      <xdr:rowOff>19049</xdr:rowOff>
    </xdr:to>
    <xdr:cxnSp macro="">
      <xdr:nvCxnSpPr>
        <xdr:cNvPr id="9" name="Straight Arrow Connector 8">
          <a:extLst>
            <a:ext uri="{FF2B5EF4-FFF2-40B4-BE49-F238E27FC236}">
              <a16:creationId xmlns:a16="http://schemas.microsoft.com/office/drawing/2014/main" id="{00000000-0008-0000-0900-000009000000}"/>
            </a:ext>
          </a:extLst>
        </xdr:cNvPr>
        <xdr:cNvCxnSpPr>
          <a:stCxn id="2" idx="2"/>
        </xdr:cNvCxnSpPr>
      </xdr:nvCxnSpPr>
      <xdr:spPr>
        <a:xfrm>
          <a:off x="881063" y="1857375"/>
          <a:ext cx="9525" cy="2571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16</xdr:row>
      <xdr:rowOff>152400</xdr:rowOff>
    </xdr:from>
    <xdr:to>
      <xdr:col>2</xdr:col>
      <xdr:colOff>466725</xdr:colOff>
      <xdr:row>20</xdr:row>
      <xdr:rowOff>142876</xdr:rowOff>
    </xdr:to>
    <xdr:sp macro="" textlink="">
      <xdr:nvSpPr>
        <xdr:cNvPr id="10" name="Rectangle 9">
          <a:extLst>
            <a:ext uri="{FF2B5EF4-FFF2-40B4-BE49-F238E27FC236}">
              <a16:creationId xmlns:a16="http://schemas.microsoft.com/office/drawing/2014/main" id="{00000000-0008-0000-0900-00000A000000}"/>
            </a:ext>
          </a:extLst>
        </xdr:cNvPr>
        <xdr:cNvSpPr/>
      </xdr:nvSpPr>
      <xdr:spPr>
        <a:xfrm>
          <a:off x="161925" y="3200400"/>
          <a:ext cx="1485900" cy="7524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Received/Sent by/to  </a:t>
          </a:r>
          <a:r>
            <a:rPr lang="en-GB" sz="1100" baseline="0">
              <a:solidFill>
                <a:sysClr val="windowText" lastClr="000000"/>
              </a:solidFill>
            </a:rPr>
            <a:t>CGM</a:t>
          </a:r>
          <a:endParaRPr lang="en-GB" sz="1100">
            <a:solidFill>
              <a:sysClr val="windowText" lastClr="000000"/>
            </a:solidFill>
          </a:endParaRPr>
        </a:p>
      </xdr:txBody>
    </xdr:sp>
    <xdr:clientData/>
  </xdr:twoCellAnchor>
  <xdr:twoCellAnchor>
    <xdr:from>
      <xdr:col>1</xdr:col>
      <xdr:colOff>314325</xdr:colOff>
      <xdr:row>12</xdr:row>
      <xdr:rowOff>176174</xdr:rowOff>
    </xdr:from>
    <xdr:to>
      <xdr:col>1</xdr:col>
      <xdr:colOff>316687</xdr:colOff>
      <xdr:row>16</xdr:row>
      <xdr:rowOff>152400</xdr:rowOff>
    </xdr:to>
    <xdr:cxnSp macro="">
      <xdr:nvCxnSpPr>
        <xdr:cNvPr id="11" name="Straight Arrow Connector 10">
          <a:extLst>
            <a:ext uri="{FF2B5EF4-FFF2-40B4-BE49-F238E27FC236}">
              <a16:creationId xmlns:a16="http://schemas.microsoft.com/office/drawing/2014/main" id="{00000000-0008-0000-0900-00000B000000}"/>
            </a:ext>
          </a:extLst>
        </xdr:cNvPr>
        <xdr:cNvCxnSpPr>
          <a:stCxn id="18" idx="2"/>
          <a:endCxn id="10" idx="0"/>
        </xdr:cNvCxnSpPr>
      </xdr:nvCxnSpPr>
      <xdr:spPr>
        <a:xfrm flipH="1">
          <a:off x="904875" y="2462174"/>
          <a:ext cx="2362" cy="73822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466725</xdr:colOff>
      <xdr:row>18</xdr:row>
      <xdr:rowOff>147638</xdr:rowOff>
    </xdr:from>
    <xdr:to>
      <xdr:col>6</xdr:col>
      <xdr:colOff>66675</xdr:colOff>
      <xdr:row>19</xdr:row>
      <xdr:rowOff>59512</xdr:rowOff>
    </xdr:to>
    <xdr:cxnSp macro="">
      <xdr:nvCxnSpPr>
        <xdr:cNvPr id="12" name="Straight Arrow Connector 11">
          <a:extLst>
            <a:ext uri="{FF2B5EF4-FFF2-40B4-BE49-F238E27FC236}">
              <a16:creationId xmlns:a16="http://schemas.microsoft.com/office/drawing/2014/main" id="{00000000-0008-0000-0900-00000C000000}"/>
            </a:ext>
          </a:extLst>
        </xdr:cNvPr>
        <xdr:cNvCxnSpPr>
          <a:stCxn id="10" idx="3"/>
        </xdr:cNvCxnSpPr>
      </xdr:nvCxnSpPr>
      <xdr:spPr>
        <a:xfrm>
          <a:off x="1647825" y="3576638"/>
          <a:ext cx="1962150" cy="1023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20</xdr:row>
      <xdr:rowOff>152400</xdr:rowOff>
    </xdr:from>
    <xdr:to>
      <xdr:col>5</xdr:col>
      <xdr:colOff>485775</xdr:colOff>
      <xdr:row>24</xdr:row>
      <xdr:rowOff>19050</xdr:rowOff>
    </xdr:to>
    <xdr:cxnSp macro="">
      <xdr:nvCxnSpPr>
        <xdr:cNvPr id="13" name="Straight Arrow Connector 12">
          <a:extLst>
            <a:ext uri="{FF2B5EF4-FFF2-40B4-BE49-F238E27FC236}">
              <a16:creationId xmlns:a16="http://schemas.microsoft.com/office/drawing/2014/main" id="{00000000-0008-0000-0900-00000D000000}"/>
            </a:ext>
          </a:extLst>
        </xdr:cNvPr>
        <xdr:cNvCxnSpPr/>
      </xdr:nvCxnSpPr>
      <xdr:spPr>
        <a:xfrm>
          <a:off x="1638300" y="3962400"/>
          <a:ext cx="1800225" cy="6286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200025</xdr:colOff>
      <xdr:row>18</xdr:row>
      <xdr:rowOff>95250</xdr:rowOff>
    </xdr:from>
    <xdr:to>
      <xdr:col>6</xdr:col>
      <xdr:colOff>566699</xdr:colOff>
      <xdr:row>20</xdr:row>
      <xdr:rowOff>80924</xdr:rowOff>
    </xdr:to>
    <xdr:pic>
      <xdr:nvPicPr>
        <xdr:cNvPr id="14" name="Graphic 23" descr="Computer">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743325" y="3524250"/>
          <a:ext cx="366674" cy="366674"/>
        </a:xfrm>
        <a:prstGeom prst="rect">
          <a:avLst/>
        </a:prstGeom>
      </xdr:spPr>
    </xdr:pic>
    <xdr:clientData/>
  </xdr:twoCellAnchor>
  <xdr:twoCellAnchor editAs="oneCell">
    <xdr:from>
      <xdr:col>6</xdr:col>
      <xdr:colOff>0</xdr:colOff>
      <xdr:row>23</xdr:row>
      <xdr:rowOff>0</xdr:rowOff>
    </xdr:from>
    <xdr:to>
      <xdr:col>6</xdr:col>
      <xdr:colOff>409575</xdr:colOff>
      <xdr:row>25</xdr:row>
      <xdr:rowOff>28575</xdr:rowOff>
    </xdr:to>
    <xdr:pic>
      <xdr:nvPicPr>
        <xdr:cNvPr id="15" name="Graphic 30" descr="Open Folder">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543300" y="4381500"/>
          <a:ext cx="409575" cy="409575"/>
        </a:xfrm>
        <a:prstGeom prst="rect">
          <a:avLst/>
        </a:prstGeom>
      </xdr:spPr>
    </xdr:pic>
    <xdr:clientData/>
  </xdr:twoCellAnchor>
  <xdr:twoCellAnchor>
    <xdr:from>
      <xdr:col>1</xdr:col>
      <xdr:colOff>290513</xdr:colOff>
      <xdr:row>2</xdr:row>
      <xdr:rowOff>161925</xdr:rowOff>
    </xdr:from>
    <xdr:to>
      <xdr:col>1</xdr:col>
      <xdr:colOff>304801</xdr:colOff>
      <xdr:row>4</xdr:row>
      <xdr:rowOff>47624</xdr:rowOff>
    </xdr:to>
    <xdr:cxnSp macro="">
      <xdr:nvCxnSpPr>
        <xdr:cNvPr id="16" name="Straight Arrow Connector 15">
          <a:extLst>
            <a:ext uri="{FF2B5EF4-FFF2-40B4-BE49-F238E27FC236}">
              <a16:creationId xmlns:a16="http://schemas.microsoft.com/office/drawing/2014/main" id="{00000000-0008-0000-0900-000010000000}"/>
            </a:ext>
          </a:extLst>
        </xdr:cNvPr>
        <xdr:cNvCxnSpPr>
          <a:endCxn id="2" idx="0"/>
        </xdr:cNvCxnSpPr>
      </xdr:nvCxnSpPr>
      <xdr:spPr>
        <a:xfrm flipH="1">
          <a:off x="881063" y="542925"/>
          <a:ext cx="14288" cy="26669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123825</xdr:colOff>
      <xdr:row>1</xdr:row>
      <xdr:rowOff>76200</xdr:rowOff>
    </xdr:from>
    <xdr:to>
      <xdr:col>11</xdr:col>
      <xdr:colOff>490499</xdr:colOff>
      <xdr:row>3</xdr:row>
      <xdr:rowOff>61874</xdr:rowOff>
    </xdr:to>
    <xdr:pic>
      <xdr:nvPicPr>
        <xdr:cNvPr id="17" name="Graphic 23" descr="Computer">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572625" y="266700"/>
          <a:ext cx="366674" cy="366674"/>
        </a:xfrm>
        <a:prstGeom prst="rect">
          <a:avLst/>
        </a:prstGeom>
      </xdr:spPr>
    </xdr:pic>
    <xdr:clientData/>
  </xdr:twoCellAnchor>
  <xdr:twoCellAnchor editAs="oneCell">
    <xdr:from>
      <xdr:col>1</xdr:col>
      <xdr:colOff>133350</xdr:colOff>
      <xdr:row>11</xdr:row>
      <xdr:rowOff>0</xdr:rowOff>
    </xdr:from>
    <xdr:to>
      <xdr:col>1</xdr:col>
      <xdr:colOff>500024</xdr:colOff>
      <xdr:row>12</xdr:row>
      <xdr:rowOff>176174</xdr:rowOff>
    </xdr:to>
    <xdr:pic>
      <xdr:nvPicPr>
        <xdr:cNvPr id="18" name="Graphic 24" descr="Email">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23900" y="2095500"/>
          <a:ext cx="366674" cy="366674"/>
        </a:xfrm>
        <a:prstGeom prst="rect">
          <a:avLst/>
        </a:prstGeom>
      </xdr:spPr>
    </xdr:pic>
    <xdr:clientData/>
  </xdr:twoCellAnchor>
  <xdr:twoCellAnchor>
    <xdr:from>
      <xdr:col>6</xdr:col>
      <xdr:colOff>0</xdr:colOff>
      <xdr:row>4</xdr:row>
      <xdr:rowOff>0</xdr:rowOff>
    </xdr:from>
    <xdr:to>
      <xdr:col>8</xdr:col>
      <xdr:colOff>304800</xdr:colOff>
      <xdr:row>7</xdr:row>
      <xdr:rowOff>180976</xdr:rowOff>
    </xdr:to>
    <xdr:sp macro="" textlink="">
      <xdr:nvSpPr>
        <xdr:cNvPr id="27" name="Rectangle 26">
          <a:extLst>
            <a:ext uri="{FF2B5EF4-FFF2-40B4-BE49-F238E27FC236}">
              <a16:creationId xmlns:a16="http://schemas.microsoft.com/office/drawing/2014/main" id="{00000000-0008-0000-0900-00001B000000}"/>
            </a:ext>
          </a:extLst>
        </xdr:cNvPr>
        <xdr:cNvSpPr/>
      </xdr:nvSpPr>
      <xdr:spPr>
        <a:xfrm>
          <a:off x="3543300" y="762000"/>
          <a:ext cx="1485900" cy="7524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Correspondence</a:t>
          </a:r>
          <a:r>
            <a:rPr lang="en-GB" sz="1100" baseline="0">
              <a:solidFill>
                <a:sysClr val="windowText" lastClr="000000"/>
              </a:solidFill>
            </a:rPr>
            <a:t>  relating to certain issues circulated</a:t>
          </a:r>
          <a:endParaRPr lang="en-GB" sz="1100">
            <a:solidFill>
              <a:sysClr val="windowText" lastClr="000000"/>
            </a:solidFill>
          </a:endParaRPr>
        </a:p>
      </xdr:txBody>
    </xdr:sp>
    <xdr:clientData/>
  </xdr:twoCellAnchor>
  <xdr:twoCellAnchor>
    <xdr:from>
      <xdr:col>2</xdr:col>
      <xdr:colOff>476250</xdr:colOff>
      <xdr:row>5</xdr:row>
      <xdr:rowOff>185738</xdr:rowOff>
    </xdr:from>
    <xdr:to>
      <xdr:col>6</xdr:col>
      <xdr:colOff>0</xdr:colOff>
      <xdr:row>6</xdr:row>
      <xdr:rowOff>9525</xdr:rowOff>
    </xdr:to>
    <xdr:cxnSp macro="">
      <xdr:nvCxnSpPr>
        <xdr:cNvPr id="28" name="Straight Arrow Connector 27">
          <a:extLst>
            <a:ext uri="{FF2B5EF4-FFF2-40B4-BE49-F238E27FC236}">
              <a16:creationId xmlns:a16="http://schemas.microsoft.com/office/drawing/2014/main" id="{00000000-0008-0000-0900-00001C000000}"/>
            </a:ext>
          </a:extLst>
        </xdr:cNvPr>
        <xdr:cNvCxnSpPr>
          <a:endCxn id="27" idx="1"/>
        </xdr:cNvCxnSpPr>
      </xdr:nvCxnSpPr>
      <xdr:spPr>
        <a:xfrm flipV="1">
          <a:off x="1657350" y="1138238"/>
          <a:ext cx="1885950" cy="1428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428625</xdr:colOff>
      <xdr:row>7</xdr:row>
      <xdr:rowOff>152400</xdr:rowOff>
    </xdr:from>
    <xdr:to>
      <xdr:col>6</xdr:col>
      <xdr:colOff>19050</xdr:colOff>
      <xdr:row>8</xdr:row>
      <xdr:rowOff>171450</xdr:rowOff>
    </xdr:to>
    <xdr:cxnSp macro="">
      <xdr:nvCxnSpPr>
        <xdr:cNvPr id="29" name="Straight Arrow Connector 28">
          <a:extLst>
            <a:ext uri="{FF2B5EF4-FFF2-40B4-BE49-F238E27FC236}">
              <a16:creationId xmlns:a16="http://schemas.microsoft.com/office/drawing/2014/main" id="{00000000-0008-0000-0900-00001D000000}"/>
            </a:ext>
          </a:extLst>
        </xdr:cNvPr>
        <xdr:cNvCxnSpPr/>
      </xdr:nvCxnSpPr>
      <xdr:spPr>
        <a:xfrm flipH="1">
          <a:off x="1609725" y="1485900"/>
          <a:ext cx="1952625" cy="2095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4</xdr:row>
      <xdr:rowOff>47624</xdr:rowOff>
    </xdr:from>
    <xdr:to>
      <xdr:col>2</xdr:col>
      <xdr:colOff>457200</xdr:colOff>
      <xdr:row>9</xdr:row>
      <xdr:rowOff>142875</xdr:rowOff>
    </xdr:to>
    <xdr:sp macro="" textlink="">
      <xdr:nvSpPr>
        <xdr:cNvPr id="2" name="Rectangle 1">
          <a:extLst>
            <a:ext uri="{FF2B5EF4-FFF2-40B4-BE49-F238E27FC236}">
              <a16:creationId xmlns:a16="http://schemas.microsoft.com/office/drawing/2014/main" id="{00000000-0008-0000-0A00-000002000000}"/>
            </a:ext>
          </a:extLst>
        </xdr:cNvPr>
        <xdr:cNvSpPr/>
      </xdr:nvSpPr>
      <xdr:spPr>
        <a:xfrm>
          <a:off x="123825" y="809624"/>
          <a:ext cx="1514475" cy="1047751"/>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Data</a:t>
          </a:r>
          <a:r>
            <a:rPr lang="en-GB" sz="1100" baseline="0">
              <a:solidFill>
                <a:sysClr val="windowText" lastClr="000000"/>
              </a:solidFill>
            </a:rPr>
            <a:t> recorded for Security Purposes</a:t>
          </a:r>
          <a:endParaRPr lang="en-GB" sz="1100">
            <a:solidFill>
              <a:sysClr val="windowText" lastClr="000000"/>
            </a:solidFill>
          </a:endParaRPr>
        </a:p>
      </xdr:txBody>
    </xdr:sp>
    <xdr:clientData/>
  </xdr:twoCellAnchor>
  <xdr:twoCellAnchor editAs="oneCell">
    <xdr:from>
      <xdr:col>10</xdr:col>
      <xdr:colOff>121426</xdr:colOff>
      <xdr:row>7</xdr:row>
      <xdr:rowOff>116700</xdr:rowOff>
    </xdr:from>
    <xdr:to>
      <xdr:col>10</xdr:col>
      <xdr:colOff>488100</xdr:colOff>
      <xdr:row>9</xdr:row>
      <xdr:rowOff>102374</xdr:rowOff>
    </xdr:to>
    <xdr:pic>
      <xdr:nvPicPr>
        <xdr:cNvPr id="3" name="Graphic 9" descr="Open envelope">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70226" y="1450200"/>
          <a:ext cx="366674" cy="366674"/>
        </a:xfrm>
        <a:prstGeom prst="rect">
          <a:avLst/>
        </a:prstGeom>
      </xdr:spPr>
    </xdr:pic>
    <xdr:clientData/>
  </xdr:twoCellAnchor>
  <xdr:twoCellAnchor editAs="oneCell">
    <xdr:from>
      <xdr:col>1</xdr:col>
      <xdr:colOff>171450</xdr:colOff>
      <xdr:row>1</xdr:row>
      <xdr:rowOff>52425</xdr:rowOff>
    </xdr:from>
    <xdr:to>
      <xdr:col>1</xdr:col>
      <xdr:colOff>538124</xdr:colOff>
      <xdr:row>3</xdr:row>
      <xdr:rowOff>38099</xdr:rowOff>
    </xdr:to>
    <xdr:pic>
      <xdr:nvPicPr>
        <xdr:cNvPr id="4" name="Graphic 23" descr="Computer">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62000" y="242925"/>
          <a:ext cx="366674" cy="366674"/>
        </a:xfrm>
        <a:prstGeom prst="rect">
          <a:avLst/>
        </a:prstGeom>
      </xdr:spPr>
    </xdr:pic>
    <xdr:clientData/>
  </xdr:twoCellAnchor>
  <xdr:twoCellAnchor editAs="oneCell">
    <xdr:from>
      <xdr:col>10</xdr:col>
      <xdr:colOff>119025</xdr:colOff>
      <xdr:row>3</xdr:row>
      <xdr:rowOff>85725</xdr:rowOff>
    </xdr:from>
    <xdr:to>
      <xdr:col>10</xdr:col>
      <xdr:colOff>485699</xdr:colOff>
      <xdr:row>5</xdr:row>
      <xdr:rowOff>71399</xdr:rowOff>
    </xdr:to>
    <xdr:pic>
      <xdr:nvPicPr>
        <xdr:cNvPr id="5" name="Graphic 24" descr="Email">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567825" y="657225"/>
          <a:ext cx="366674" cy="366674"/>
        </a:xfrm>
        <a:prstGeom prst="rect">
          <a:avLst/>
        </a:prstGeom>
      </xdr:spPr>
    </xdr:pic>
    <xdr:clientData/>
  </xdr:twoCellAnchor>
  <xdr:twoCellAnchor editAs="oneCell">
    <xdr:from>
      <xdr:col>10</xdr:col>
      <xdr:colOff>133349</xdr:colOff>
      <xdr:row>5</xdr:row>
      <xdr:rowOff>123825</xdr:rowOff>
    </xdr:from>
    <xdr:to>
      <xdr:col>10</xdr:col>
      <xdr:colOff>533399</xdr:colOff>
      <xdr:row>7</xdr:row>
      <xdr:rowOff>142875</xdr:rowOff>
    </xdr:to>
    <xdr:pic>
      <xdr:nvPicPr>
        <xdr:cNvPr id="6" name="Graphic 25" descr="Download from cloud">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9582149" y="1076325"/>
          <a:ext cx="400050" cy="400050"/>
        </a:xfrm>
        <a:prstGeom prst="rect">
          <a:avLst/>
        </a:prstGeom>
      </xdr:spPr>
    </xdr:pic>
    <xdr:clientData/>
  </xdr:twoCellAnchor>
  <xdr:twoCellAnchor editAs="oneCell">
    <xdr:from>
      <xdr:col>10</xdr:col>
      <xdr:colOff>133350</xdr:colOff>
      <xdr:row>9</xdr:row>
      <xdr:rowOff>161925</xdr:rowOff>
    </xdr:from>
    <xdr:to>
      <xdr:col>10</xdr:col>
      <xdr:colOff>485775</xdr:colOff>
      <xdr:row>11</xdr:row>
      <xdr:rowOff>133350</xdr:rowOff>
    </xdr:to>
    <xdr:pic>
      <xdr:nvPicPr>
        <xdr:cNvPr id="7" name="Graphic 27" descr="Open Book">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582150" y="1876425"/>
          <a:ext cx="352425" cy="352425"/>
        </a:xfrm>
        <a:prstGeom prst="rect">
          <a:avLst/>
        </a:prstGeom>
      </xdr:spPr>
    </xdr:pic>
    <xdr:clientData/>
  </xdr:twoCellAnchor>
  <xdr:twoCellAnchor editAs="oneCell">
    <xdr:from>
      <xdr:col>10</xdr:col>
      <xdr:colOff>123825</xdr:colOff>
      <xdr:row>11</xdr:row>
      <xdr:rowOff>142875</xdr:rowOff>
    </xdr:from>
    <xdr:to>
      <xdr:col>10</xdr:col>
      <xdr:colOff>533400</xdr:colOff>
      <xdr:row>13</xdr:row>
      <xdr:rowOff>171450</xdr:rowOff>
    </xdr:to>
    <xdr:pic>
      <xdr:nvPicPr>
        <xdr:cNvPr id="8" name="Graphic 30" descr="Open Folder">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572625" y="2238375"/>
          <a:ext cx="409575" cy="409575"/>
        </a:xfrm>
        <a:prstGeom prst="rect">
          <a:avLst/>
        </a:prstGeom>
      </xdr:spPr>
    </xdr:pic>
    <xdr:clientData/>
  </xdr:twoCellAnchor>
  <xdr:twoCellAnchor>
    <xdr:from>
      <xdr:col>0</xdr:col>
      <xdr:colOff>161925</xdr:colOff>
      <xdr:row>16</xdr:row>
      <xdr:rowOff>152400</xdr:rowOff>
    </xdr:from>
    <xdr:to>
      <xdr:col>2</xdr:col>
      <xdr:colOff>466725</xdr:colOff>
      <xdr:row>20</xdr:row>
      <xdr:rowOff>142876</xdr:rowOff>
    </xdr:to>
    <xdr:sp macro="" textlink="">
      <xdr:nvSpPr>
        <xdr:cNvPr id="10" name="Rectangle 9">
          <a:extLst>
            <a:ext uri="{FF2B5EF4-FFF2-40B4-BE49-F238E27FC236}">
              <a16:creationId xmlns:a16="http://schemas.microsoft.com/office/drawing/2014/main" id="{00000000-0008-0000-0A00-00000A000000}"/>
            </a:ext>
          </a:extLst>
        </xdr:cNvPr>
        <xdr:cNvSpPr/>
      </xdr:nvSpPr>
      <xdr:spPr>
        <a:xfrm>
          <a:off x="161925" y="3200400"/>
          <a:ext cx="1485900" cy="7524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Images Deleted after Two Week</a:t>
          </a:r>
          <a:r>
            <a:rPr lang="en-GB" sz="1100" baseline="0">
              <a:solidFill>
                <a:sysClr val="windowText" lastClr="000000"/>
              </a:solidFill>
            </a:rPr>
            <a:t> Period automaically by CCTV system</a:t>
          </a:r>
          <a:endParaRPr lang="en-GB" sz="1100">
            <a:solidFill>
              <a:sysClr val="windowText" lastClr="000000"/>
            </a:solidFill>
          </a:endParaRPr>
        </a:p>
      </xdr:txBody>
    </xdr:sp>
    <xdr:clientData/>
  </xdr:twoCellAnchor>
  <xdr:twoCellAnchor>
    <xdr:from>
      <xdr:col>1</xdr:col>
      <xdr:colOff>314325</xdr:colOff>
      <xdr:row>9</xdr:row>
      <xdr:rowOff>147599</xdr:rowOff>
    </xdr:from>
    <xdr:to>
      <xdr:col>1</xdr:col>
      <xdr:colOff>316687</xdr:colOff>
      <xdr:row>16</xdr:row>
      <xdr:rowOff>152400</xdr:rowOff>
    </xdr:to>
    <xdr:cxnSp macro="">
      <xdr:nvCxnSpPr>
        <xdr:cNvPr id="11" name="Straight Arrow Connector 10">
          <a:extLst>
            <a:ext uri="{FF2B5EF4-FFF2-40B4-BE49-F238E27FC236}">
              <a16:creationId xmlns:a16="http://schemas.microsoft.com/office/drawing/2014/main" id="{00000000-0008-0000-0A00-00000B000000}"/>
            </a:ext>
          </a:extLst>
        </xdr:cNvPr>
        <xdr:cNvCxnSpPr>
          <a:endCxn id="10" idx="0"/>
        </xdr:cNvCxnSpPr>
      </xdr:nvCxnSpPr>
      <xdr:spPr>
        <a:xfrm flipH="1">
          <a:off x="923925" y="1862099"/>
          <a:ext cx="2362" cy="133830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290513</xdr:colOff>
      <xdr:row>2</xdr:row>
      <xdr:rowOff>161925</xdr:rowOff>
    </xdr:from>
    <xdr:to>
      <xdr:col>1</xdr:col>
      <xdr:colOff>304801</xdr:colOff>
      <xdr:row>4</xdr:row>
      <xdr:rowOff>47624</xdr:rowOff>
    </xdr:to>
    <xdr:cxnSp macro="">
      <xdr:nvCxnSpPr>
        <xdr:cNvPr id="16" name="Straight Arrow Connector 15">
          <a:extLst>
            <a:ext uri="{FF2B5EF4-FFF2-40B4-BE49-F238E27FC236}">
              <a16:creationId xmlns:a16="http://schemas.microsoft.com/office/drawing/2014/main" id="{00000000-0008-0000-0A00-000010000000}"/>
            </a:ext>
          </a:extLst>
        </xdr:cNvPr>
        <xdr:cNvCxnSpPr>
          <a:endCxn id="2" idx="0"/>
        </xdr:cNvCxnSpPr>
      </xdr:nvCxnSpPr>
      <xdr:spPr>
        <a:xfrm flipH="1">
          <a:off x="881063" y="542925"/>
          <a:ext cx="14288" cy="26669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123825</xdr:colOff>
      <xdr:row>1</xdr:row>
      <xdr:rowOff>76200</xdr:rowOff>
    </xdr:from>
    <xdr:to>
      <xdr:col>10</xdr:col>
      <xdr:colOff>490499</xdr:colOff>
      <xdr:row>3</xdr:row>
      <xdr:rowOff>61874</xdr:rowOff>
    </xdr:to>
    <xdr:pic>
      <xdr:nvPicPr>
        <xdr:cNvPr id="17" name="Graphic 23" descr="Computer">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572625" y="266700"/>
          <a:ext cx="366674" cy="366674"/>
        </a:xfrm>
        <a:prstGeom prst="rect">
          <a:avLst/>
        </a:prstGeom>
      </xdr:spPr>
    </xdr:pic>
    <xdr:clientData/>
  </xdr:twoCellAnchor>
  <xdr:twoCellAnchor>
    <xdr:from>
      <xdr:col>6</xdr:col>
      <xdr:colOff>0</xdr:colOff>
      <xdr:row>4</xdr:row>
      <xdr:rowOff>0</xdr:rowOff>
    </xdr:from>
    <xdr:to>
      <xdr:col>8</xdr:col>
      <xdr:colOff>304800</xdr:colOff>
      <xdr:row>7</xdr:row>
      <xdr:rowOff>180976</xdr:rowOff>
    </xdr:to>
    <xdr:sp macro="" textlink="">
      <xdr:nvSpPr>
        <xdr:cNvPr id="19" name="Rectangle 18">
          <a:extLst>
            <a:ext uri="{FF2B5EF4-FFF2-40B4-BE49-F238E27FC236}">
              <a16:creationId xmlns:a16="http://schemas.microsoft.com/office/drawing/2014/main" id="{00000000-0008-0000-0A00-000013000000}"/>
            </a:ext>
          </a:extLst>
        </xdr:cNvPr>
        <xdr:cNvSpPr/>
      </xdr:nvSpPr>
      <xdr:spPr>
        <a:xfrm>
          <a:off x="3543300" y="762000"/>
          <a:ext cx="1485900" cy="752476"/>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Clerk</a:t>
          </a:r>
          <a:r>
            <a:rPr lang="en-GB" sz="1100" baseline="0">
              <a:solidFill>
                <a:sysClr val="windowText" lastClr="000000"/>
              </a:solidFill>
            </a:rPr>
            <a:t> contacts Contractor who will fufill the Request-Encryption etc</a:t>
          </a:r>
          <a:endParaRPr lang="en-GB" sz="1100">
            <a:solidFill>
              <a:sysClr val="windowText" lastClr="000000"/>
            </a:solidFill>
          </a:endParaRPr>
        </a:p>
      </xdr:txBody>
    </xdr:sp>
    <xdr:clientData/>
  </xdr:twoCellAnchor>
  <xdr:twoCellAnchor>
    <xdr:from>
      <xdr:col>2</xdr:col>
      <xdr:colOff>476250</xdr:colOff>
      <xdr:row>5</xdr:row>
      <xdr:rowOff>185738</xdr:rowOff>
    </xdr:from>
    <xdr:to>
      <xdr:col>6</xdr:col>
      <xdr:colOff>0</xdr:colOff>
      <xdr:row>6</xdr:row>
      <xdr:rowOff>9525</xdr:rowOff>
    </xdr:to>
    <xdr:cxnSp macro="">
      <xdr:nvCxnSpPr>
        <xdr:cNvPr id="20" name="Straight Arrow Connector 19">
          <a:extLst>
            <a:ext uri="{FF2B5EF4-FFF2-40B4-BE49-F238E27FC236}">
              <a16:creationId xmlns:a16="http://schemas.microsoft.com/office/drawing/2014/main" id="{00000000-0008-0000-0A00-000014000000}"/>
            </a:ext>
          </a:extLst>
        </xdr:cNvPr>
        <xdr:cNvCxnSpPr>
          <a:endCxn id="19" idx="1"/>
        </xdr:cNvCxnSpPr>
      </xdr:nvCxnSpPr>
      <xdr:spPr>
        <a:xfrm flipV="1">
          <a:off x="1657350" y="1138238"/>
          <a:ext cx="1885950" cy="1428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dpr-info.eu/art-89-gdp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14"/>
  <sheetViews>
    <sheetView tabSelected="1" topLeftCell="A8" zoomScaleNormal="100" workbookViewId="0">
      <pane xSplit="5" ySplit="2" topLeftCell="F10" activePane="bottomRight" state="frozen"/>
      <selection activeCell="A8" sqref="A8"/>
      <selection pane="topRight" activeCell="F8" sqref="F8"/>
      <selection pane="bottomLeft" activeCell="A10" sqref="A10"/>
      <selection pane="bottomRight" activeCell="A82" sqref="A82"/>
    </sheetView>
  </sheetViews>
  <sheetFormatPr defaultColWidth="35.7109375" defaultRowHeight="15" outlineLevelRow="1"/>
  <cols>
    <col min="1" max="1" width="21.28515625" style="16" bestFit="1" customWidth="1"/>
    <col min="2" max="2" width="31.85546875" style="16" bestFit="1" customWidth="1"/>
    <col min="3" max="3" width="14" style="16" customWidth="1"/>
    <col min="4" max="4" width="27.85546875" style="16" bestFit="1" customWidth="1"/>
    <col min="5" max="5" width="27.28515625" style="16" customWidth="1"/>
    <col min="6" max="6" width="27" style="16" bestFit="1" customWidth="1"/>
    <col min="7" max="7" width="9.42578125" style="16" customWidth="1"/>
    <col min="8" max="8" width="11" style="16" customWidth="1"/>
    <col min="9" max="9" width="10.42578125" style="16" customWidth="1"/>
    <col min="10" max="10" width="17.42578125" style="16" customWidth="1"/>
    <col min="11" max="11" width="21.140625" style="16" customWidth="1"/>
    <col min="12" max="13" width="35.7109375" style="16"/>
    <col min="14" max="14" width="35.85546875" style="16" customWidth="1"/>
    <col min="15" max="15" width="32" style="16" customWidth="1"/>
    <col min="16" max="16" width="19.5703125" style="16" customWidth="1"/>
    <col min="17" max="17" width="13.140625" style="16" customWidth="1"/>
    <col min="18" max="18" width="35.7109375" style="16"/>
    <col min="19" max="19" width="12.28515625" style="16" customWidth="1"/>
    <col min="20" max="20" width="21.140625" style="16" customWidth="1"/>
    <col min="21" max="21" width="17.42578125" style="16" customWidth="1"/>
    <col min="22" max="22" width="28.140625" style="16" bestFit="1" customWidth="1"/>
    <col min="23" max="23" width="12.42578125" style="16" customWidth="1"/>
    <col min="24" max="24" width="11.7109375" style="16" customWidth="1"/>
    <col min="25" max="25" width="11.140625" style="16" customWidth="1"/>
    <col min="26" max="26" width="10.28515625" style="16" customWidth="1"/>
    <col min="27" max="27" width="12.42578125" style="16" customWidth="1"/>
    <col min="28" max="28" width="13.140625" style="16" customWidth="1"/>
    <col min="29" max="29" width="12.7109375" style="16" customWidth="1"/>
    <col min="30" max="30" width="11.42578125" style="16" customWidth="1"/>
    <col min="31" max="31" width="3" style="63" customWidth="1"/>
    <col min="32" max="32" width="33.140625" style="16" bestFit="1" customWidth="1"/>
    <col min="33" max="33" width="32.7109375" style="16" bestFit="1" customWidth="1"/>
    <col min="34" max="34" width="15.85546875" style="16" customWidth="1"/>
    <col min="35" max="35" width="12.42578125" style="16" customWidth="1"/>
    <col min="36" max="36" width="18.85546875" style="16" customWidth="1"/>
    <col min="37" max="16384" width="35.7109375" style="16"/>
  </cols>
  <sheetData>
    <row r="1" spans="1:36" ht="15.75" hidden="1" outlineLevel="1" thickBot="1">
      <c r="A1" s="84" t="s">
        <v>21</v>
      </c>
      <c r="B1" s="85"/>
      <c r="C1" s="85"/>
      <c r="D1" s="85"/>
      <c r="E1" s="85"/>
      <c r="F1" s="86"/>
      <c r="G1" s="31"/>
      <c r="H1" s="31"/>
      <c r="I1" s="31"/>
    </row>
    <row r="2" spans="1:36" ht="15.75" hidden="1" outlineLevel="1" thickBot="1">
      <c r="A2" s="82" t="s">
        <v>62</v>
      </c>
      <c r="B2" s="83"/>
      <c r="C2" s="82" t="s">
        <v>22</v>
      </c>
      <c r="D2" s="83"/>
      <c r="E2" s="82" t="s">
        <v>23</v>
      </c>
      <c r="F2" s="83"/>
      <c r="G2" s="31"/>
      <c r="H2" s="31"/>
      <c r="I2" s="31"/>
    </row>
    <row r="3" spans="1:36" ht="15.75" hidden="1" outlineLevel="1" thickBot="1">
      <c r="A3" s="43" t="s">
        <v>24</v>
      </c>
      <c r="B3" s="23" t="s">
        <v>254</v>
      </c>
      <c r="C3" s="43" t="s">
        <v>24</v>
      </c>
      <c r="D3" s="77"/>
      <c r="E3" s="43" t="s">
        <v>24</v>
      </c>
      <c r="F3" s="23" t="s">
        <v>74</v>
      </c>
      <c r="G3" s="30"/>
      <c r="H3" s="30"/>
      <c r="I3" s="30"/>
    </row>
    <row r="4" spans="1:36" ht="15.75" hidden="1" outlineLevel="1" thickBot="1">
      <c r="A4" s="44" t="s">
        <v>25</v>
      </c>
      <c r="B4" s="13"/>
      <c r="C4" s="44" t="s">
        <v>25</v>
      </c>
      <c r="D4" s="38"/>
      <c r="E4" s="44" t="s">
        <v>25</v>
      </c>
      <c r="F4" s="23" t="s">
        <v>74</v>
      </c>
      <c r="G4" s="30"/>
      <c r="H4" s="30"/>
      <c r="I4" s="30"/>
    </row>
    <row r="5" spans="1:36" ht="15.75" hidden="1" outlineLevel="1" thickBot="1">
      <c r="A5" s="44" t="s">
        <v>26</v>
      </c>
      <c r="B5" s="24"/>
      <c r="C5" s="44" t="s">
        <v>26</v>
      </c>
      <c r="D5" s="38"/>
      <c r="E5" s="44" t="s">
        <v>26</v>
      </c>
      <c r="F5" s="23" t="s">
        <v>74</v>
      </c>
      <c r="G5" s="30"/>
      <c r="H5" s="30"/>
      <c r="I5" s="30"/>
    </row>
    <row r="6" spans="1:36" ht="15.75" hidden="1" outlineLevel="1" thickBot="1">
      <c r="A6" s="45" t="s">
        <v>27</v>
      </c>
      <c r="B6" s="22"/>
      <c r="C6" s="45" t="s">
        <v>27</v>
      </c>
      <c r="D6" s="78"/>
      <c r="E6" s="45" t="s">
        <v>27</v>
      </c>
      <c r="F6" s="23" t="s">
        <v>74</v>
      </c>
      <c r="G6" s="30"/>
      <c r="H6" s="30"/>
      <c r="I6" s="30"/>
    </row>
    <row r="7" spans="1:36" ht="15.75" hidden="1" outlineLevel="1" thickBot="1"/>
    <row r="8" spans="1:36" s="47" customFormat="1" ht="15.75" customHeight="1" collapsed="1" thickBot="1">
      <c r="A8" s="85" t="s">
        <v>64</v>
      </c>
      <c r="B8" s="85"/>
      <c r="C8" s="85"/>
      <c r="D8" s="85"/>
      <c r="E8" s="85"/>
      <c r="F8" s="85"/>
      <c r="G8" s="85"/>
      <c r="H8" s="85"/>
      <c r="I8" s="85"/>
      <c r="J8" s="85"/>
      <c r="K8" s="85"/>
      <c r="L8" s="85"/>
      <c r="M8" s="86"/>
      <c r="N8" s="84" t="s">
        <v>16</v>
      </c>
      <c r="O8" s="85"/>
      <c r="P8" s="85"/>
      <c r="Q8" s="85"/>
      <c r="R8" s="85"/>
      <c r="S8" s="85"/>
      <c r="T8" s="86"/>
      <c r="U8" s="46" t="s">
        <v>17</v>
      </c>
      <c r="V8" s="46" t="s">
        <v>18</v>
      </c>
      <c r="W8" s="84" t="s">
        <v>19</v>
      </c>
      <c r="X8" s="85"/>
      <c r="Y8" s="85"/>
      <c r="Z8" s="85"/>
      <c r="AA8" s="85"/>
      <c r="AB8" s="86"/>
      <c r="AC8" s="84" t="s">
        <v>20</v>
      </c>
      <c r="AD8" s="86"/>
      <c r="AE8" s="67"/>
      <c r="AF8" s="84" t="s">
        <v>67</v>
      </c>
      <c r="AG8" s="85"/>
      <c r="AH8" s="85"/>
      <c r="AI8" s="85"/>
      <c r="AJ8" s="86"/>
    </row>
    <row r="9" spans="1:36" s="47" customFormat="1" ht="123.75" customHeight="1" thickBot="1">
      <c r="A9" s="48" t="s">
        <v>0</v>
      </c>
      <c r="B9" s="49" t="s">
        <v>1</v>
      </c>
      <c r="C9" s="50" t="s">
        <v>28</v>
      </c>
      <c r="D9" s="50" t="s">
        <v>2</v>
      </c>
      <c r="E9" s="50" t="s">
        <v>3</v>
      </c>
      <c r="F9" s="50" t="s">
        <v>4</v>
      </c>
      <c r="G9" s="51" t="s">
        <v>63</v>
      </c>
      <c r="H9" s="51" t="s">
        <v>70</v>
      </c>
      <c r="I9" s="51" t="s">
        <v>72</v>
      </c>
      <c r="J9" s="50" t="s">
        <v>257</v>
      </c>
      <c r="K9" s="50" t="s">
        <v>6</v>
      </c>
      <c r="L9" s="50" t="s">
        <v>5</v>
      </c>
      <c r="M9" s="52" t="s">
        <v>7</v>
      </c>
      <c r="N9" s="53" t="s">
        <v>44</v>
      </c>
      <c r="O9" s="54" t="s">
        <v>45</v>
      </c>
      <c r="P9" s="51" t="s">
        <v>73</v>
      </c>
      <c r="Q9" s="51" t="s">
        <v>69</v>
      </c>
      <c r="R9" s="51" t="s">
        <v>8</v>
      </c>
      <c r="S9" s="51" t="s">
        <v>9</v>
      </c>
      <c r="T9" s="55" t="s">
        <v>258</v>
      </c>
      <c r="U9" s="56" t="s">
        <v>11</v>
      </c>
      <c r="V9" s="56" t="s">
        <v>10</v>
      </c>
      <c r="W9" s="54" t="s">
        <v>78</v>
      </c>
      <c r="X9" s="57" t="s">
        <v>195</v>
      </c>
      <c r="Y9" s="57" t="s">
        <v>194</v>
      </c>
      <c r="Z9" s="57" t="s">
        <v>71</v>
      </c>
      <c r="AA9" s="51" t="s">
        <v>12</v>
      </c>
      <c r="AB9" s="55" t="s">
        <v>13</v>
      </c>
      <c r="AC9" s="48" t="s">
        <v>14</v>
      </c>
      <c r="AD9" s="58" t="s">
        <v>15</v>
      </c>
      <c r="AE9" s="67"/>
      <c r="AF9" s="59" t="s">
        <v>68</v>
      </c>
      <c r="AG9" s="60" t="s">
        <v>61</v>
      </c>
      <c r="AH9" s="50" t="s">
        <v>47</v>
      </c>
      <c r="AI9" s="50" t="s">
        <v>65</v>
      </c>
      <c r="AJ9" s="52" t="s">
        <v>66</v>
      </c>
    </row>
    <row r="10" spans="1:36">
      <c r="A10" s="14" t="s">
        <v>30</v>
      </c>
      <c r="B10" s="32" t="s">
        <v>31</v>
      </c>
      <c r="C10" s="10" t="s">
        <v>32</v>
      </c>
      <c r="D10" s="10" t="s">
        <v>33</v>
      </c>
      <c r="E10" s="33" t="s">
        <v>35</v>
      </c>
      <c r="F10" s="10" t="s">
        <v>36</v>
      </c>
      <c r="G10" s="10" t="s">
        <v>32</v>
      </c>
      <c r="H10" s="10" t="s">
        <v>32</v>
      </c>
      <c r="I10" s="61" t="str">
        <f t="shared" ref="I10:I44" si="0">IF(Z10="","",IF(Z10&gt;RiskFactorHigh,"H",IF(Z10&gt;RiskFactorMedium,"M","L")))</f>
        <v>L</v>
      </c>
      <c r="J10" s="9" t="s">
        <v>32</v>
      </c>
      <c r="K10" s="8" t="s">
        <v>87</v>
      </c>
      <c r="L10" s="8" t="s">
        <v>41</v>
      </c>
      <c r="M10" s="34" t="s">
        <v>76</v>
      </c>
      <c r="N10" s="35" t="s">
        <v>37</v>
      </c>
      <c r="O10" s="36" t="s">
        <v>32</v>
      </c>
      <c r="P10" s="8" t="s">
        <v>32</v>
      </c>
      <c r="Q10" s="8" t="s">
        <v>32</v>
      </c>
      <c r="R10" s="10" t="s">
        <v>253</v>
      </c>
      <c r="S10" s="10" t="s">
        <v>40</v>
      </c>
      <c r="T10" s="37" t="s">
        <v>38</v>
      </c>
      <c r="U10" s="38" t="s">
        <v>32</v>
      </c>
      <c r="V10" s="39" t="s">
        <v>39</v>
      </c>
      <c r="W10" s="32" t="str">
        <f t="shared" ref="W10:W81" si="1">IF(I10="H","Yes","No")</f>
        <v>No</v>
      </c>
      <c r="X10" s="66">
        <v>4</v>
      </c>
      <c r="Y10" s="66">
        <v>2</v>
      </c>
      <c r="Z10" s="62">
        <f>IF(X10="","",X10*Y10)</f>
        <v>8</v>
      </c>
      <c r="AA10" s="10" t="s">
        <v>32</v>
      </c>
      <c r="AB10" s="10" t="s">
        <v>32</v>
      </c>
      <c r="AC10" s="35" t="s">
        <v>40</v>
      </c>
      <c r="AD10" s="15" t="s">
        <v>32</v>
      </c>
      <c r="AE10" s="68"/>
      <c r="AF10" s="35"/>
      <c r="AG10" s="10"/>
      <c r="AH10" s="37"/>
      <c r="AI10" s="10"/>
      <c r="AJ10" s="40"/>
    </row>
    <row r="11" spans="1:36" ht="15" customHeight="1">
      <c r="A11" s="14" t="s">
        <v>30</v>
      </c>
      <c r="B11" s="36" t="s">
        <v>31</v>
      </c>
      <c r="C11" s="8" t="s">
        <v>32</v>
      </c>
      <c r="D11" s="8" t="s">
        <v>33</v>
      </c>
      <c r="E11" s="8" t="s">
        <v>34</v>
      </c>
      <c r="F11" s="8" t="s">
        <v>36</v>
      </c>
      <c r="G11" s="8" t="s">
        <v>32</v>
      </c>
      <c r="H11" s="8" t="s">
        <v>32</v>
      </c>
      <c r="I11" s="61" t="str">
        <f t="shared" si="0"/>
        <v>L</v>
      </c>
      <c r="J11" s="9" t="s">
        <v>32</v>
      </c>
      <c r="K11" s="8" t="s">
        <v>87</v>
      </c>
      <c r="L11" s="8" t="s">
        <v>41</v>
      </c>
      <c r="M11" s="34" t="s">
        <v>76</v>
      </c>
      <c r="N11" s="14" t="s">
        <v>37</v>
      </c>
      <c r="O11" s="36" t="s">
        <v>32</v>
      </c>
      <c r="P11" s="8" t="s">
        <v>32</v>
      </c>
      <c r="Q11" s="8" t="s">
        <v>32</v>
      </c>
      <c r="R11" s="10" t="s">
        <v>253</v>
      </c>
      <c r="S11" s="8" t="s">
        <v>40</v>
      </c>
      <c r="T11" s="34" t="s">
        <v>172</v>
      </c>
      <c r="U11" s="38" t="s">
        <v>32</v>
      </c>
      <c r="V11" s="38" t="s">
        <v>39</v>
      </c>
      <c r="W11" s="32" t="str">
        <f t="shared" si="1"/>
        <v>No</v>
      </c>
      <c r="X11" s="66">
        <v>4</v>
      </c>
      <c r="Y11" s="66">
        <v>2</v>
      </c>
      <c r="Z11" s="62">
        <f t="shared" ref="Z11:Z27" si="2">IF(X11="","",X11*Y11)</f>
        <v>8</v>
      </c>
      <c r="AA11" s="10" t="s">
        <v>32</v>
      </c>
      <c r="AB11" s="10" t="s">
        <v>32</v>
      </c>
      <c r="AC11" s="14" t="s">
        <v>40</v>
      </c>
      <c r="AD11" s="15" t="s">
        <v>32</v>
      </c>
      <c r="AE11" s="69"/>
      <c r="AF11" s="14"/>
      <c r="AG11" s="8"/>
      <c r="AH11" s="34"/>
      <c r="AI11" s="8"/>
      <c r="AJ11" s="15"/>
    </row>
    <row r="12" spans="1:36">
      <c r="A12" s="14" t="s">
        <v>29</v>
      </c>
      <c r="B12" s="36" t="s">
        <v>259</v>
      </c>
      <c r="C12" s="8" t="s">
        <v>32</v>
      </c>
      <c r="D12" s="8" t="s">
        <v>33</v>
      </c>
      <c r="E12" s="8" t="s">
        <v>35</v>
      </c>
      <c r="F12" s="8" t="s">
        <v>32</v>
      </c>
      <c r="G12" s="8" t="s">
        <v>32</v>
      </c>
      <c r="H12" s="8" t="s">
        <v>32</v>
      </c>
      <c r="I12" s="61" t="str">
        <f t="shared" si="0"/>
        <v>M</v>
      </c>
      <c r="J12" s="9" t="s">
        <v>32</v>
      </c>
      <c r="K12" s="8" t="s">
        <v>87</v>
      </c>
      <c r="L12" s="8" t="s">
        <v>41</v>
      </c>
      <c r="M12" s="34" t="s">
        <v>76</v>
      </c>
      <c r="N12" s="14" t="s">
        <v>43</v>
      </c>
      <c r="O12" s="36" t="s">
        <v>32</v>
      </c>
      <c r="P12" s="8" t="s">
        <v>32</v>
      </c>
      <c r="Q12" s="8" t="s">
        <v>32</v>
      </c>
      <c r="R12" s="10" t="s">
        <v>253</v>
      </c>
      <c r="S12" s="8" t="s">
        <v>40</v>
      </c>
      <c r="T12" s="34" t="s">
        <v>38</v>
      </c>
      <c r="U12" s="38" t="s">
        <v>32</v>
      </c>
      <c r="V12" s="38" t="s">
        <v>260</v>
      </c>
      <c r="W12" s="32" t="str">
        <f t="shared" si="1"/>
        <v>No</v>
      </c>
      <c r="X12" s="66">
        <v>5</v>
      </c>
      <c r="Y12" s="66">
        <v>2</v>
      </c>
      <c r="Z12" s="62">
        <f t="shared" si="2"/>
        <v>10</v>
      </c>
      <c r="AA12" s="10" t="s">
        <v>32</v>
      </c>
      <c r="AB12" s="10" t="s">
        <v>32</v>
      </c>
      <c r="AC12" s="14" t="s">
        <v>40</v>
      </c>
      <c r="AD12" s="15" t="s">
        <v>32</v>
      </c>
      <c r="AE12" s="69"/>
      <c r="AF12" s="14"/>
      <c r="AG12" s="8"/>
      <c r="AH12" s="34"/>
      <c r="AI12" s="8"/>
      <c r="AJ12" s="15"/>
    </row>
    <row r="13" spans="1:36">
      <c r="A13" s="14" t="s">
        <v>29</v>
      </c>
      <c r="B13" s="36" t="s">
        <v>259</v>
      </c>
      <c r="C13" s="8" t="s">
        <v>32</v>
      </c>
      <c r="D13" s="8" t="s">
        <v>33</v>
      </c>
      <c r="E13" s="8" t="s">
        <v>51</v>
      </c>
      <c r="F13" s="8" t="s">
        <v>32</v>
      </c>
      <c r="G13" s="8" t="s">
        <v>32</v>
      </c>
      <c r="H13" s="8" t="s">
        <v>32</v>
      </c>
      <c r="I13" s="61" t="str">
        <f t="shared" si="0"/>
        <v>M</v>
      </c>
      <c r="J13" s="9" t="s">
        <v>32</v>
      </c>
      <c r="K13" s="8" t="s">
        <v>87</v>
      </c>
      <c r="L13" s="8" t="s">
        <v>41</v>
      </c>
      <c r="M13" s="34" t="s">
        <v>76</v>
      </c>
      <c r="N13" s="14" t="s">
        <v>43</v>
      </c>
      <c r="O13" s="36" t="s">
        <v>32</v>
      </c>
      <c r="P13" s="8" t="s">
        <v>32</v>
      </c>
      <c r="Q13" s="8" t="s">
        <v>32</v>
      </c>
      <c r="R13" s="10" t="s">
        <v>253</v>
      </c>
      <c r="S13" s="8" t="s">
        <v>40</v>
      </c>
      <c r="T13" s="34" t="s">
        <v>21</v>
      </c>
      <c r="U13" s="38" t="s">
        <v>32</v>
      </c>
      <c r="V13" s="38" t="s">
        <v>260</v>
      </c>
      <c r="W13" s="32" t="str">
        <f t="shared" si="1"/>
        <v>No</v>
      </c>
      <c r="X13" s="66">
        <v>5</v>
      </c>
      <c r="Y13" s="66">
        <v>2</v>
      </c>
      <c r="Z13" s="62">
        <f t="shared" si="2"/>
        <v>10</v>
      </c>
      <c r="AA13" s="10" t="s">
        <v>32</v>
      </c>
      <c r="AB13" s="10" t="s">
        <v>32</v>
      </c>
      <c r="AC13" s="14" t="s">
        <v>40</v>
      </c>
      <c r="AD13" s="15" t="s">
        <v>32</v>
      </c>
      <c r="AE13" s="69"/>
      <c r="AF13" s="14"/>
      <c r="AG13" s="8"/>
      <c r="AH13" s="34"/>
      <c r="AI13" s="8"/>
      <c r="AJ13" s="15"/>
    </row>
    <row r="14" spans="1:36">
      <c r="A14" s="14" t="s">
        <v>29</v>
      </c>
      <c r="B14" s="36" t="s">
        <v>259</v>
      </c>
      <c r="C14" s="8" t="s">
        <v>32</v>
      </c>
      <c r="D14" s="8" t="s">
        <v>33</v>
      </c>
      <c r="E14" s="8" t="s">
        <v>49</v>
      </c>
      <c r="F14" s="8" t="s">
        <v>32</v>
      </c>
      <c r="G14" s="8" t="s">
        <v>32</v>
      </c>
      <c r="H14" s="8" t="s">
        <v>32</v>
      </c>
      <c r="I14" s="61" t="str">
        <f t="shared" si="0"/>
        <v>L</v>
      </c>
      <c r="J14" s="9" t="s">
        <v>32</v>
      </c>
      <c r="K14" s="8" t="s">
        <v>87</v>
      </c>
      <c r="L14" s="8" t="s">
        <v>41</v>
      </c>
      <c r="M14" s="34" t="s">
        <v>76</v>
      </c>
      <c r="N14" s="14" t="s">
        <v>43</v>
      </c>
      <c r="O14" s="36" t="s">
        <v>32</v>
      </c>
      <c r="P14" s="8" t="s">
        <v>32</v>
      </c>
      <c r="Q14" s="8" t="s">
        <v>32</v>
      </c>
      <c r="R14" s="8" t="s">
        <v>42</v>
      </c>
      <c r="S14" s="8" t="s">
        <v>40</v>
      </c>
      <c r="T14" s="34" t="s">
        <v>38</v>
      </c>
      <c r="U14" s="38" t="s">
        <v>32</v>
      </c>
      <c r="V14" s="38" t="s">
        <v>260</v>
      </c>
      <c r="W14" s="32" t="str">
        <f t="shared" si="1"/>
        <v>No</v>
      </c>
      <c r="X14" s="66">
        <v>2</v>
      </c>
      <c r="Y14" s="66">
        <v>1</v>
      </c>
      <c r="Z14" s="62">
        <f t="shared" si="2"/>
        <v>2</v>
      </c>
      <c r="AA14" s="10" t="s">
        <v>32</v>
      </c>
      <c r="AB14" s="10" t="s">
        <v>32</v>
      </c>
      <c r="AC14" s="14" t="s">
        <v>40</v>
      </c>
      <c r="AD14" s="15" t="s">
        <v>32</v>
      </c>
      <c r="AE14" s="69"/>
      <c r="AF14" s="14"/>
      <c r="AG14" s="8"/>
      <c r="AH14" s="34"/>
      <c r="AI14" s="8"/>
      <c r="AJ14" s="15"/>
    </row>
    <row r="15" spans="1:36">
      <c r="A15" s="14" t="s">
        <v>29</v>
      </c>
      <c r="B15" s="36" t="s">
        <v>259</v>
      </c>
      <c r="C15" s="8" t="s">
        <v>32</v>
      </c>
      <c r="D15" s="8" t="s">
        <v>33</v>
      </c>
      <c r="E15" s="8" t="s">
        <v>50</v>
      </c>
      <c r="F15" s="8" t="s">
        <v>32</v>
      </c>
      <c r="G15" s="8" t="s">
        <v>32</v>
      </c>
      <c r="H15" s="8" t="s">
        <v>32</v>
      </c>
      <c r="I15" s="61" t="str">
        <f t="shared" si="0"/>
        <v>L</v>
      </c>
      <c r="J15" s="9" t="s">
        <v>32</v>
      </c>
      <c r="K15" s="8" t="s">
        <v>87</v>
      </c>
      <c r="L15" s="8" t="s">
        <v>41</v>
      </c>
      <c r="M15" s="34" t="s">
        <v>76</v>
      </c>
      <c r="N15" s="14" t="s">
        <v>43</v>
      </c>
      <c r="O15" s="36" t="s">
        <v>32</v>
      </c>
      <c r="P15" s="8" t="s">
        <v>32</v>
      </c>
      <c r="Q15" s="8" t="s">
        <v>32</v>
      </c>
      <c r="R15" s="8" t="s">
        <v>42</v>
      </c>
      <c r="S15" s="8" t="s">
        <v>40</v>
      </c>
      <c r="T15" s="34" t="s">
        <v>38</v>
      </c>
      <c r="U15" s="38" t="s">
        <v>32</v>
      </c>
      <c r="V15" s="38" t="s">
        <v>260</v>
      </c>
      <c r="W15" s="32" t="str">
        <f t="shared" si="1"/>
        <v>No</v>
      </c>
      <c r="X15" s="66">
        <v>2</v>
      </c>
      <c r="Y15" s="66">
        <v>1</v>
      </c>
      <c r="Z15" s="62">
        <f t="shared" si="2"/>
        <v>2</v>
      </c>
      <c r="AA15" s="10" t="s">
        <v>32</v>
      </c>
      <c r="AB15" s="10" t="s">
        <v>32</v>
      </c>
      <c r="AC15" s="14" t="s">
        <v>40</v>
      </c>
      <c r="AD15" s="15" t="s">
        <v>32</v>
      </c>
      <c r="AE15" s="69"/>
      <c r="AF15" s="14"/>
      <c r="AG15" s="8"/>
      <c r="AH15" s="34"/>
      <c r="AI15" s="8"/>
      <c r="AJ15" s="15"/>
    </row>
    <row r="16" spans="1:36">
      <c r="A16" s="14" t="s">
        <v>29</v>
      </c>
      <c r="B16" s="36" t="s">
        <v>259</v>
      </c>
      <c r="C16" s="8" t="s">
        <v>32</v>
      </c>
      <c r="D16" s="8" t="s">
        <v>33</v>
      </c>
      <c r="E16" s="8" t="s">
        <v>48</v>
      </c>
      <c r="F16" s="8" t="s">
        <v>32</v>
      </c>
      <c r="G16" s="8" t="s">
        <v>32</v>
      </c>
      <c r="H16" s="8" t="s">
        <v>32</v>
      </c>
      <c r="I16" s="61" t="str">
        <f t="shared" si="0"/>
        <v>L</v>
      </c>
      <c r="J16" s="9" t="s">
        <v>32</v>
      </c>
      <c r="K16" s="8" t="s">
        <v>87</v>
      </c>
      <c r="L16" s="8" t="s">
        <v>41</v>
      </c>
      <c r="M16" s="34" t="s">
        <v>76</v>
      </c>
      <c r="N16" s="14" t="s">
        <v>43</v>
      </c>
      <c r="O16" s="36" t="s">
        <v>32</v>
      </c>
      <c r="P16" s="8" t="s">
        <v>32</v>
      </c>
      <c r="Q16" s="8" t="s">
        <v>32</v>
      </c>
      <c r="R16" s="8" t="s">
        <v>42</v>
      </c>
      <c r="S16" s="8" t="s">
        <v>40</v>
      </c>
      <c r="T16" s="34" t="s">
        <v>21</v>
      </c>
      <c r="U16" s="38" t="s">
        <v>32</v>
      </c>
      <c r="V16" s="38" t="s">
        <v>260</v>
      </c>
      <c r="W16" s="32" t="str">
        <f t="shared" si="1"/>
        <v>No</v>
      </c>
      <c r="X16" s="66">
        <v>2</v>
      </c>
      <c r="Y16" s="66">
        <v>2</v>
      </c>
      <c r="Z16" s="62">
        <f t="shared" si="2"/>
        <v>4</v>
      </c>
      <c r="AA16" s="10" t="s">
        <v>32</v>
      </c>
      <c r="AB16" s="10" t="s">
        <v>32</v>
      </c>
      <c r="AC16" s="14" t="s">
        <v>40</v>
      </c>
      <c r="AD16" s="15" t="s">
        <v>32</v>
      </c>
      <c r="AE16" s="69"/>
      <c r="AF16" s="14"/>
      <c r="AG16" s="8"/>
      <c r="AH16" s="34"/>
      <c r="AI16" s="8"/>
      <c r="AJ16" s="15"/>
    </row>
    <row r="17" spans="1:36">
      <c r="A17" s="14" t="s">
        <v>29</v>
      </c>
      <c r="B17" s="36" t="s">
        <v>52</v>
      </c>
      <c r="C17" s="8" t="s">
        <v>32</v>
      </c>
      <c r="D17" s="8" t="s">
        <v>54</v>
      </c>
      <c r="E17" s="8" t="s">
        <v>35</v>
      </c>
      <c r="F17" s="8" t="s">
        <v>75</v>
      </c>
      <c r="G17" s="8" t="s">
        <v>32</v>
      </c>
      <c r="H17" s="8" t="s">
        <v>32</v>
      </c>
      <c r="I17" s="61" t="str">
        <f t="shared" si="0"/>
        <v>L</v>
      </c>
      <c r="J17" s="9" t="s">
        <v>32</v>
      </c>
      <c r="K17" s="8" t="s">
        <v>87</v>
      </c>
      <c r="L17" s="8" t="s">
        <v>41</v>
      </c>
      <c r="M17" s="34" t="s">
        <v>76</v>
      </c>
      <c r="N17" s="14" t="s">
        <v>43</v>
      </c>
      <c r="O17" s="36" t="s">
        <v>32</v>
      </c>
      <c r="P17" s="8" t="s">
        <v>32</v>
      </c>
      <c r="Q17" s="8" t="s">
        <v>32</v>
      </c>
      <c r="R17" s="10" t="s">
        <v>253</v>
      </c>
      <c r="S17" s="8" t="s">
        <v>40</v>
      </c>
      <c r="T17" s="34" t="s">
        <v>38</v>
      </c>
      <c r="U17" s="38" t="s">
        <v>32</v>
      </c>
      <c r="V17" s="38" t="s">
        <v>261</v>
      </c>
      <c r="W17" s="32" t="str">
        <f t="shared" si="1"/>
        <v>No</v>
      </c>
      <c r="X17" s="66">
        <v>3</v>
      </c>
      <c r="Y17" s="66">
        <v>1</v>
      </c>
      <c r="Z17" s="62">
        <f t="shared" si="2"/>
        <v>3</v>
      </c>
      <c r="AA17" s="10" t="s">
        <v>32</v>
      </c>
      <c r="AB17" s="10" t="s">
        <v>32</v>
      </c>
      <c r="AC17" s="14" t="s">
        <v>40</v>
      </c>
      <c r="AD17" s="15" t="s">
        <v>32</v>
      </c>
      <c r="AE17" s="69"/>
      <c r="AF17" s="14"/>
      <c r="AG17" s="8"/>
      <c r="AH17" s="34"/>
      <c r="AI17" s="8"/>
      <c r="AJ17" s="15"/>
    </row>
    <row r="18" spans="1:36">
      <c r="A18" s="14" t="s">
        <v>29</v>
      </c>
      <c r="B18" s="36" t="s">
        <v>52</v>
      </c>
      <c r="C18" s="8" t="s">
        <v>32</v>
      </c>
      <c r="D18" s="8" t="s">
        <v>54</v>
      </c>
      <c r="E18" s="8" t="s">
        <v>56</v>
      </c>
      <c r="F18" s="8" t="s">
        <v>32</v>
      </c>
      <c r="G18" s="8" t="s">
        <v>32</v>
      </c>
      <c r="H18" s="8" t="s">
        <v>32</v>
      </c>
      <c r="I18" s="61" t="str">
        <f t="shared" si="0"/>
        <v>L</v>
      </c>
      <c r="J18" s="9" t="s">
        <v>32</v>
      </c>
      <c r="K18" s="8" t="s">
        <v>87</v>
      </c>
      <c r="L18" s="8" t="s">
        <v>41</v>
      </c>
      <c r="M18" s="34" t="s">
        <v>76</v>
      </c>
      <c r="N18" s="14" t="s">
        <v>43</v>
      </c>
      <c r="O18" s="36" t="s">
        <v>32</v>
      </c>
      <c r="P18" s="8" t="s">
        <v>32</v>
      </c>
      <c r="Q18" s="8" t="s">
        <v>32</v>
      </c>
      <c r="R18" s="8" t="s">
        <v>42</v>
      </c>
      <c r="S18" s="8" t="s">
        <v>40</v>
      </c>
      <c r="T18" s="34" t="s">
        <v>38</v>
      </c>
      <c r="U18" s="38" t="s">
        <v>32</v>
      </c>
      <c r="V18" s="38" t="s">
        <v>261</v>
      </c>
      <c r="W18" s="32" t="str">
        <f t="shared" si="1"/>
        <v>No</v>
      </c>
      <c r="X18" s="66">
        <v>3</v>
      </c>
      <c r="Y18" s="66">
        <v>1</v>
      </c>
      <c r="Z18" s="62">
        <f t="shared" si="2"/>
        <v>3</v>
      </c>
      <c r="AA18" s="10" t="s">
        <v>32</v>
      </c>
      <c r="AB18" s="10" t="s">
        <v>32</v>
      </c>
      <c r="AC18" s="14" t="s">
        <v>40</v>
      </c>
      <c r="AD18" s="15" t="s">
        <v>32</v>
      </c>
      <c r="AE18" s="69"/>
      <c r="AF18" s="14"/>
      <c r="AG18" s="8"/>
      <c r="AH18" s="34"/>
      <c r="AI18" s="8"/>
      <c r="AJ18" s="15"/>
    </row>
    <row r="19" spans="1:36">
      <c r="A19" s="14" t="s">
        <v>29</v>
      </c>
      <c r="B19" s="36" t="s">
        <v>52</v>
      </c>
      <c r="C19" s="8" t="s">
        <v>32</v>
      </c>
      <c r="D19" s="8" t="s">
        <v>54</v>
      </c>
      <c r="E19" s="8" t="s">
        <v>57</v>
      </c>
      <c r="F19" s="8" t="s">
        <v>32</v>
      </c>
      <c r="G19" s="8" t="s">
        <v>32</v>
      </c>
      <c r="H19" s="8" t="s">
        <v>32</v>
      </c>
      <c r="I19" s="61" t="str">
        <f t="shared" si="0"/>
        <v>L</v>
      </c>
      <c r="J19" s="9" t="s">
        <v>32</v>
      </c>
      <c r="K19" s="8" t="s">
        <v>87</v>
      </c>
      <c r="L19" s="8" t="s">
        <v>41</v>
      </c>
      <c r="M19" s="34" t="s">
        <v>76</v>
      </c>
      <c r="N19" s="14" t="s">
        <v>43</v>
      </c>
      <c r="O19" s="36" t="s">
        <v>32</v>
      </c>
      <c r="P19" s="8" t="s">
        <v>32</v>
      </c>
      <c r="Q19" s="8" t="s">
        <v>32</v>
      </c>
      <c r="R19" s="8" t="s">
        <v>42</v>
      </c>
      <c r="S19" s="8" t="s">
        <v>40</v>
      </c>
      <c r="T19" s="34" t="s">
        <v>38</v>
      </c>
      <c r="U19" s="38" t="s">
        <v>32</v>
      </c>
      <c r="V19" s="38" t="s">
        <v>261</v>
      </c>
      <c r="W19" s="32" t="str">
        <f t="shared" si="1"/>
        <v>No</v>
      </c>
      <c r="X19" s="66">
        <v>3</v>
      </c>
      <c r="Y19" s="66">
        <v>1</v>
      </c>
      <c r="Z19" s="62">
        <f t="shared" si="2"/>
        <v>3</v>
      </c>
      <c r="AA19" s="10" t="s">
        <v>32</v>
      </c>
      <c r="AB19" s="10" t="s">
        <v>32</v>
      </c>
      <c r="AC19" s="14" t="s">
        <v>40</v>
      </c>
      <c r="AD19" s="15" t="s">
        <v>32</v>
      </c>
      <c r="AE19" s="69"/>
      <c r="AF19" s="14"/>
      <c r="AG19" s="8"/>
      <c r="AH19" s="34"/>
      <c r="AI19" s="8"/>
      <c r="AJ19" s="15"/>
    </row>
    <row r="20" spans="1:36">
      <c r="A20" s="14" t="s">
        <v>29</v>
      </c>
      <c r="B20" s="36" t="s">
        <v>52</v>
      </c>
      <c r="C20" s="8" t="s">
        <v>32</v>
      </c>
      <c r="D20" s="8" t="s">
        <v>54</v>
      </c>
      <c r="E20" s="8" t="s">
        <v>58</v>
      </c>
      <c r="F20" s="8" t="s">
        <v>32</v>
      </c>
      <c r="G20" s="8" t="s">
        <v>32</v>
      </c>
      <c r="H20" s="8" t="s">
        <v>32</v>
      </c>
      <c r="I20" s="61" t="str">
        <f t="shared" si="0"/>
        <v>L</v>
      </c>
      <c r="J20" s="9" t="s">
        <v>32</v>
      </c>
      <c r="K20" s="8" t="s">
        <v>87</v>
      </c>
      <c r="L20" s="8" t="s">
        <v>41</v>
      </c>
      <c r="M20" s="34" t="s">
        <v>76</v>
      </c>
      <c r="N20" s="14" t="s">
        <v>43</v>
      </c>
      <c r="O20" s="36" t="s">
        <v>32</v>
      </c>
      <c r="P20" s="8" t="s">
        <v>32</v>
      </c>
      <c r="Q20" s="8" t="s">
        <v>32</v>
      </c>
      <c r="R20" s="8" t="s">
        <v>42</v>
      </c>
      <c r="S20" s="8" t="s">
        <v>40</v>
      </c>
      <c r="T20" s="34" t="s">
        <v>38</v>
      </c>
      <c r="U20" s="38" t="s">
        <v>32</v>
      </c>
      <c r="V20" s="38" t="s">
        <v>261</v>
      </c>
      <c r="W20" s="32" t="str">
        <f t="shared" si="1"/>
        <v>No</v>
      </c>
      <c r="X20" s="66">
        <v>3</v>
      </c>
      <c r="Y20" s="66">
        <v>1</v>
      </c>
      <c r="Z20" s="62">
        <f t="shared" si="2"/>
        <v>3</v>
      </c>
      <c r="AA20" s="10" t="s">
        <v>32</v>
      </c>
      <c r="AB20" s="10" t="s">
        <v>32</v>
      </c>
      <c r="AC20" s="14" t="s">
        <v>40</v>
      </c>
      <c r="AD20" s="15" t="s">
        <v>32</v>
      </c>
      <c r="AE20" s="69"/>
      <c r="AF20" s="14"/>
      <c r="AG20" s="8"/>
      <c r="AH20" s="34"/>
      <c r="AI20" s="8"/>
      <c r="AJ20" s="15"/>
    </row>
    <row r="21" spans="1:36">
      <c r="A21" s="14" t="s">
        <v>29</v>
      </c>
      <c r="B21" s="36" t="s">
        <v>52</v>
      </c>
      <c r="C21" s="8" t="s">
        <v>32</v>
      </c>
      <c r="D21" s="8" t="s">
        <v>54</v>
      </c>
      <c r="E21" s="8" t="s">
        <v>262</v>
      </c>
      <c r="F21" s="8" t="s">
        <v>32</v>
      </c>
      <c r="G21" s="8" t="s">
        <v>32</v>
      </c>
      <c r="H21" s="8" t="s">
        <v>32</v>
      </c>
      <c r="I21" s="61" t="str">
        <f t="shared" si="0"/>
        <v>L</v>
      </c>
      <c r="J21" s="9" t="s">
        <v>32</v>
      </c>
      <c r="K21" s="8" t="s">
        <v>87</v>
      </c>
      <c r="L21" s="8" t="s">
        <v>41</v>
      </c>
      <c r="M21" s="34" t="s">
        <v>76</v>
      </c>
      <c r="N21" s="14" t="s">
        <v>43</v>
      </c>
      <c r="O21" s="36" t="s">
        <v>32</v>
      </c>
      <c r="P21" s="8" t="s">
        <v>32</v>
      </c>
      <c r="Q21" s="8" t="s">
        <v>32</v>
      </c>
      <c r="R21" s="8" t="s">
        <v>42</v>
      </c>
      <c r="S21" s="8" t="s">
        <v>40</v>
      </c>
      <c r="T21" s="34" t="s">
        <v>38</v>
      </c>
      <c r="U21" s="38" t="s">
        <v>32</v>
      </c>
      <c r="V21" s="38" t="s">
        <v>261</v>
      </c>
      <c r="W21" s="32" t="str">
        <f t="shared" si="1"/>
        <v>No</v>
      </c>
      <c r="X21" s="66">
        <v>3</v>
      </c>
      <c r="Y21" s="66">
        <v>1</v>
      </c>
      <c r="Z21" s="62">
        <f t="shared" si="2"/>
        <v>3</v>
      </c>
      <c r="AA21" s="10" t="s">
        <v>32</v>
      </c>
      <c r="AB21" s="10" t="s">
        <v>32</v>
      </c>
      <c r="AC21" s="14" t="s">
        <v>40</v>
      </c>
      <c r="AD21" s="15" t="s">
        <v>32</v>
      </c>
      <c r="AE21" s="69"/>
      <c r="AF21" s="14"/>
      <c r="AG21" s="8"/>
      <c r="AH21" s="34"/>
      <c r="AI21" s="8"/>
      <c r="AJ21" s="15"/>
    </row>
    <row r="22" spans="1:36">
      <c r="A22" s="14" t="s">
        <v>29</v>
      </c>
      <c r="B22" s="36" t="s">
        <v>52</v>
      </c>
      <c r="C22" s="8" t="s">
        <v>32</v>
      </c>
      <c r="D22" s="8" t="s">
        <v>54</v>
      </c>
      <c r="E22" s="8" t="s">
        <v>77</v>
      </c>
      <c r="F22" s="8" t="s">
        <v>32</v>
      </c>
      <c r="G22" s="8" t="s">
        <v>32</v>
      </c>
      <c r="H22" s="8" t="s">
        <v>32</v>
      </c>
      <c r="I22" s="61" t="str">
        <f t="shared" si="0"/>
        <v>L</v>
      </c>
      <c r="J22" s="9" t="s">
        <v>32</v>
      </c>
      <c r="K22" s="8" t="s">
        <v>87</v>
      </c>
      <c r="L22" s="8" t="s">
        <v>41</v>
      </c>
      <c r="M22" s="34" t="s">
        <v>76</v>
      </c>
      <c r="N22" s="14" t="s">
        <v>43</v>
      </c>
      <c r="O22" s="36" t="s">
        <v>32</v>
      </c>
      <c r="P22" s="8" t="s">
        <v>32</v>
      </c>
      <c r="Q22" s="8" t="s">
        <v>32</v>
      </c>
      <c r="R22" s="8" t="s">
        <v>42</v>
      </c>
      <c r="S22" s="8" t="s">
        <v>40</v>
      </c>
      <c r="T22" s="34" t="s">
        <v>53</v>
      </c>
      <c r="U22" s="38" t="s">
        <v>32</v>
      </c>
      <c r="V22" s="38" t="s">
        <v>261</v>
      </c>
      <c r="W22" s="32" t="str">
        <f t="shared" si="1"/>
        <v>No</v>
      </c>
      <c r="X22" s="66">
        <v>3</v>
      </c>
      <c r="Y22" s="66">
        <v>1</v>
      </c>
      <c r="Z22" s="62">
        <f t="shared" si="2"/>
        <v>3</v>
      </c>
      <c r="AA22" s="10" t="s">
        <v>32</v>
      </c>
      <c r="AB22" s="10" t="s">
        <v>32</v>
      </c>
      <c r="AC22" s="14" t="s">
        <v>40</v>
      </c>
      <c r="AD22" s="15" t="s">
        <v>32</v>
      </c>
      <c r="AE22" s="69"/>
      <c r="AF22" s="14"/>
      <c r="AG22" s="8"/>
      <c r="AH22" s="34"/>
      <c r="AI22" s="8"/>
      <c r="AJ22" s="15"/>
    </row>
    <row r="23" spans="1:36">
      <c r="A23" s="14" t="s">
        <v>29</v>
      </c>
      <c r="B23" s="36" t="s">
        <v>52</v>
      </c>
      <c r="C23" s="8" t="s">
        <v>32</v>
      </c>
      <c r="D23" s="8" t="s">
        <v>59</v>
      </c>
      <c r="E23" s="8" t="s">
        <v>35</v>
      </c>
      <c r="F23" s="8" t="s">
        <v>32</v>
      </c>
      <c r="G23" s="8" t="s">
        <v>32</v>
      </c>
      <c r="H23" s="8" t="s">
        <v>32</v>
      </c>
      <c r="I23" s="61" t="str">
        <f t="shared" si="0"/>
        <v>L</v>
      </c>
      <c r="J23" s="9" t="s">
        <v>32</v>
      </c>
      <c r="K23" s="8" t="s">
        <v>87</v>
      </c>
      <c r="L23" s="8" t="s">
        <v>60</v>
      </c>
      <c r="M23" s="34" t="s">
        <v>76</v>
      </c>
      <c r="N23" s="14" t="s">
        <v>43</v>
      </c>
      <c r="O23" s="36" t="s">
        <v>32</v>
      </c>
      <c r="P23" s="8" t="s">
        <v>32</v>
      </c>
      <c r="Q23" s="8" t="s">
        <v>32</v>
      </c>
      <c r="R23" s="10" t="s">
        <v>253</v>
      </c>
      <c r="S23" s="8" t="s">
        <v>40</v>
      </c>
      <c r="T23" s="34" t="s">
        <v>38</v>
      </c>
      <c r="U23" s="38" t="s">
        <v>32</v>
      </c>
      <c r="V23" s="38" t="s">
        <v>261</v>
      </c>
      <c r="W23" s="32" t="str">
        <f t="shared" si="1"/>
        <v>No</v>
      </c>
      <c r="X23" s="66">
        <v>3</v>
      </c>
      <c r="Y23" s="66">
        <v>1</v>
      </c>
      <c r="Z23" s="62">
        <f t="shared" si="2"/>
        <v>3</v>
      </c>
      <c r="AA23" s="10" t="s">
        <v>32</v>
      </c>
      <c r="AB23" s="10" t="s">
        <v>32</v>
      </c>
      <c r="AC23" s="14" t="s">
        <v>40</v>
      </c>
      <c r="AD23" s="15" t="s">
        <v>32</v>
      </c>
      <c r="AE23" s="69"/>
      <c r="AF23" s="14"/>
      <c r="AG23" s="8"/>
      <c r="AH23" s="34"/>
      <c r="AI23" s="8"/>
      <c r="AJ23" s="15"/>
    </row>
    <row r="24" spans="1:36">
      <c r="A24" s="14" t="s">
        <v>29</v>
      </c>
      <c r="B24" s="36" t="s">
        <v>52</v>
      </c>
      <c r="C24" s="8" t="s">
        <v>32</v>
      </c>
      <c r="D24" s="8" t="s">
        <v>59</v>
      </c>
      <c r="E24" s="8" t="s">
        <v>56</v>
      </c>
      <c r="F24" s="8" t="s">
        <v>32</v>
      </c>
      <c r="G24" s="8" t="s">
        <v>32</v>
      </c>
      <c r="H24" s="8" t="s">
        <v>32</v>
      </c>
      <c r="I24" s="61" t="str">
        <f t="shared" si="0"/>
        <v>L</v>
      </c>
      <c r="J24" s="9" t="s">
        <v>32</v>
      </c>
      <c r="K24" s="8" t="s">
        <v>87</v>
      </c>
      <c r="L24" s="8" t="s">
        <v>60</v>
      </c>
      <c r="M24" s="34" t="s">
        <v>76</v>
      </c>
      <c r="N24" s="14" t="s">
        <v>43</v>
      </c>
      <c r="O24" s="36" t="s">
        <v>32</v>
      </c>
      <c r="P24" s="8" t="s">
        <v>32</v>
      </c>
      <c r="Q24" s="8" t="s">
        <v>32</v>
      </c>
      <c r="R24" s="8" t="s">
        <v>42</v>
      </c>
      <c r="S24" s="8" t="s">
        <v>40</v>
      </c>
      <c r="T24" s="34" t="s">
        <v>38</v>
      </c>
      <c r="U24" s="38" t="s">
        <v>32</v>
      </c>
      <c r="V24" s="38" t="s">
        <v>261</v>
      </c>
      <c r="W24" s="32" t="str">
        <f t="shared" si="1"/>
        <v>No</v>
      </c>
      <c r="X24" s="66">
        <v>3</v>
      </c>
      <c r="Y24" s="66">
        <v>1</v>
      </c>
      <c r="Z24" s="62">
        <f t="shared" si="2"/>
        <v>3</v>
      </c>
      <c r="AA24" s="10" t="s">
        <v>32</v>
      </c>
      <c r="AB24" s="10" t="s">
        <v>32</v>
      </c>
      <c r="AC24" s="14" t="s">
        <v>40</v>
      </c>
      <c r="AD24" s="15" t="s">
        <v>32</v>
      </c>
      <c r="AE24" s="69"/>
      <c r="AF24" s="14"/>
      <c r="AG24" s="8"/>
      <c r="AH24" s="34"/>
      <c r="AI24" s="8"/>
      <c r="AJ24" s="15"/>
    </row>
    <row r="25" spans="1:36">
      <c r="A25" s="14" t="s">
        <v>29</v>
      </c>
      <c r="B25" s="36" t="s">
        <v>52</v>
      </c>
      <c r="C25" s="8" t="s">
        <v>32</v>
      </c>
      <c r="D25" s="8" t="s">
        <v>59</v>
      </c>
      <c r="E25" s="8" t="s">
        <v>57</v>
      </c>
      <c r="F25" s="8" t="s">
        <v>32</v>
      </c>
      <c r="G25" s="8" t="s">
        <v>32</v>
      </c>
      <c r="H25" s="8" t="s">
        <v>32</v>
      </c>
      <c r="I25" s="61" t="str">
        <f t="shared" si="0"/>
        <v>L</v>
      </c>
      <c r="J25" s="9" t="s">
        <v>32</v>
      </c>
      <c r="K25" s="8" t="s">
        <v>87</v>
      </c>
      <c r="L25" s="8" t="s">
        <v>60</v>
      </c>
      <c r="M25" s="34" t="s">
        <v>76</v>
      </c>
      <c r="N25" s="14" t="s">
        <v>43</v>
      </c>
      <c r="O25" s="36" t="s">
        <v>32</v>
      </c>
      <c r="P25" s="8" t="s">
        <v>32</v>
      </c>
      <c r="Q25" s="8" t="s">
        <v>32</v>
      </c>
      <c r="R25" s="8" t="s">
        <v>42</v>
      </c>
      <c r="S25" s="8" t="s">
        <v>40</v>
      </c>
      <c r="T25" s="34" t="s">
        <v>38</v>
      </c>
      <c r="U25" s="38" t="s">
        <v>32</v>
      </c>
      <c r="V25" s="38" t="s">
        <v>261</v>
      </c>
      <c r="W25" s="32" t="str">
        <f t="shared" si="1"/>
        <v>No</v>
      </c>
      <c r="X25" s="66">
        <v>3</v>
      </c>
      <c r="Y25" s="66">
        <v>1</v>
      </c>
      <c r="Z25" s="62">
        <f t="shared" si="2"/>
        <v>3</v>
      </c>
      <c r="AA25" s="10" t="s">
        <v>32</v>
      </c>
      <c r="AB25" s="10" t="s">
        <v>32</v>
      </c>
      <c r="AC25" s="14" t="s">
        <v>40</v>
      </c>
      <c r="AD25" s="15" t="s">
        <v>32</v>
      </c>
      <c r="AE25" s="69"/>
      <c r="AF25" s="14"/>
      <c r="AG25" s="8"/>
      <c r="AH25" s="34"/>
      <c r="AI25" s="8"/>
      <c r="AJ25" s="15"/>
    </row>
    <row r="26" spans="1:36">
      <c r="A26" s="14" t="s">
        <v>29</v>
      </c>
      <c r="B26" s="36" t="s">
        <v>52</v>
      </c>
      <c r="C26" s="8" t="s">
        <v>32</v>
      </c>
      <c r="D26" s="8" t="s">
        <v>59</v>
      </c>
      <c r="E26" s="8" t="s">
        <v>58</v>
      </c>
      <c r="F26" s="8" t="s">
        <v>32</v>
      </c>
      <c r="G26" s="8" t="s">
        <v>32</v>
      </c>
      <c r="H26" s="8" t="s">
        <v>32</v>
      </c>
      <c r="I26" s="61" t="str">
        <f t="shared" si="0"/>
        <v>L</v>
      </c>
      <c r="J26" s="9" t="s">
        <v>32</v>
      </c>
      <c r="K26" s="8" t="s">
        <v>87</v>
      </c>
      <c r="L26" s="8" t="s">
        <v>60</v>
      </c>
      <c r="M26" s="34" t="s">
        <v>76</v>
      </c>
      <c r="N26" s="14" t="s">
        <v>43</v>
      </c>
      <c r="O26" s="36" t="s">
        <v>32</v>
      </c>
      <c r="P26" s="8" t="s">
        <v>32</v>
      </c>
      <c r="Q26" s="8" t="s">
        <v>32</v>
      </c>
      <c r="R26" s="8" t="s">
        <v>42</v>
      </c>
      <c r="S26" s="8" t="s">
        <v>40</v>
      </c>
      <c r="T26" s="34" t="s">
        <v>38</v>
      </c>
      <c r="U26" s="38" t="s">
        <v>32</v>
      </c>
      <c r="V26" s="38" t="s">
        <v>261</v>
      </c>
      <c r="W26" s="32" t="str">
        <f t="shared" si="1"/>
        <v>No</v>
      </c>
      <c r="X26" s="66">
        <v>3</v>
      </c>
      <c r="Y26" s="66">
        <v>1</v>
      </c>
      <c r="Z26" s="62">
        <f t="shared" si="2"/>
        <v>3</v>
      </c>
      <c r="AA26" s="10" t="s">
        <v>32</v>
      </c>
      <c r="AB26" s="10" t="s">
        <v>32</v>
      </c>
      <c r="AC26" s="14" t="s">
        <v>40</v>
      </c>
      <c r="AD26" s="15" t="s">
        <v>32</v>
      </c>
      <c r="AE26" s="69"/>
      <c r="AF26" s="14"/>
      <c r="AG26" s="8"/>
      <c r="AH26" s="34"/>
      <c r="AI26" s="8"/>
      <c r="AJ26" s="15"/>
    </row>
    <row r="27" spans="1:36">
      <c r="A27" s="14" t="s">
        <v>29</v>
      </c>
      <c r="B27" s="36" t="s">
        <v>52</v>
      </c>
      <c r="C27" s="8" t="s">
        <v>32</v>
      </c>
      <c r="D27" s="8" t="s">
        <v>59</v>
      </c>
      <c r="E27" s="8" t="s">
        <v>262</v>
      </c>
      <c r="F27" s="8" t="s">
        <v>32</v>
      </c>
      <c r="G27" s="8" t="s">
        <v>32</v>
      </c>
      <c r="H27" s="8" t="s">
        <v>32</v>
      </c>
      <c r="I27" s="61" t="str">
        <f t="shared" si="0"/>
        <v>L</v>
      </c>
      <c r="J27" s="9" t="s">
        <v>32</v>
      </c>
      <c r="K27" s="8" t="s">
        <v>87</v>
      </c>
      <c r="L27" s="8" t="s">
        <v>60</v>
      </c>
      <c r="M27" s="34" t="s">
        <v>76</v>
      </c>
      <c r="N27" s="14" t="s">
        <v>43</v>
      </c>
      <c r="O27" s="36" t="s">
        <v>32</v>
      </c>
      <c r="P27" s="8" t="s">
        <v>32</v>
      </c>
      <c r="Q27" s="8" t="s">
        <v>32</v>
      </c>
      <c r="R27" s="8" t="s">
        <v>42</v>
      </c>
      <c r="S27" s="8" t="s">
        <v>40</v>
      </c>
      <c r="T27" s="34" t="s">
        <v>38</v>
      </c>
      <c r="U27" s="38" t="s">
        <v>32</v>
      </c>
      <c r="V27" s="38" t="s">
        <v>261</v>
      </c>
      <c r="W27" s="32" t="str">
        <f t="shared" si="1"/>
        <v>No</v>
      </c>
      <c r="X27" s="66">
        <v>3</v>
      </c>
      <c r="Y27" s="66">
        <v>1</v>
      </c>
      <c r="Z27" s="62">
        <f t="shared" si="2"/>
        <v>3</v>
      </c>
      <c r="AA27" s="10" t="s">
        <v>32</v>
      </c>
      <c r="AB27" s="10" t="s">
        <v>32</v>
      </c>
      <c r="AC27" s="14" t="s">
        <v>40</v>
      </c>
      <c r="AD27" s="15" t="s">
        <v>32</v>
      </c>
      <c r="AE27" s="69"/>
      <c r="AF27" s="14"/>
      <c r="AG27" s="8"/>
      <c r="AH27" s="34"/>
      <c r="AI27" s="8"/>
      <c r="AJ27" s="15"/>
    </row>
    <row r="28" spans="1:36" ht="15" customHeight="1">
      <c r="A28" s="14" t="s">
        <v>79</v>
      </c>
      <c r="B28" s="36" t="s">
        <v>80</v>
      </c>
      <c r="C28" s="8" t="s">
        <v>32</v>
      </c>
      <c r="D28" s="8" t="s">
        <v>81</v>
      </c>
      <c r="E28" s="9" t="s">
        <v>35</v>
      </c>
      <c r="F28" s="8" t="s">
        <v>83</v>
      </c>
      <c r="G28" s="8" t="s">
        <v>32</v>
      </c>
      <c r="H28" s="41" t="s">
        <v>92</v>
      </c>
      <c r="I28" s="61" t="str">
        <f t="shared" si="0"/>
        <v>L</v>
      </c>
      <c r="J28" s="9" t="s">
        <v>32</v>
      </c>
      <c r="K28" s="8" t="s">
        <v>87</v>
      </c>
      <c r="L28" s="42" t="s">
        <v>142</v>
      </c>
      <c r="M28" s="15" t="s">
        <v>86</v>
      </c>
      <c r="N28" s="14" t="s">
        <v>37</v>
      </c>
      <c r="O28" s="36" t="s">
        <v>32</v>
      </c>
      <c r="P28" s="8" t="s">
        <v>32</v>
      </c>
      <c r="Q28" s="8" t="s">
        <v>32</v>
      </c>
      <c r="R28" s="10" t="s">
        <v>253</v>
      </c>
      <c r="S28" s="8" t="s">
        <v>40</v>
      </c>
      <c r="T28" s="12" t="s">
        <v>93</v>
      </c>
      <c r="U28" s="38" t="s">
        <v>32</v>
      </c>
      <c r="V28" s="13" t="s">
        <v>147</v>
      </c>
      <c r="W28" s="32" t="str">
        <f t="shared" si="1"/>
        <v>No</v>
      </c>
      <c r="X28" s="66">
        <v>1</v>
      </c>
      <c r="Y28" s="66">
        <v>1</v>
      </c>
      <c r="Z28" s="62">
        <f t="shared" ref="Z28:Z85" si="3">IF(X28="","",X28*Y28)</f>
        <v>1</v>
      </c>
      <c r="AA28" s="10" t="s">
        <v>32</v>
      </c>
      <c r="AB28" s="10" t="s">
        <v>32</v>
      </c>
      <c r="AC28" s="14" t="s">
        <v>40</v>
      </c>
      <c r="AD28" s="15" t="s">
        <v>32</v>
      </c>
      <c r="AE28" s="69"/>
      <c r="AF28" s="14"/>
      <c r="AG28" s="34"/>
      <c r="AH28" s="8"/>
      <c r="AI28" s="8"/>
      <c r="AJ28" s="15"/>
    </row>
    <row r="29" spans="1:36">
      <c r="A29" s="14" t="s">
        <v>79</v>
      </c>
      <c r="B29" s="36" t="s">
        <v>80</v>
      </c>
      <c r="C29" s="8" t="s">
        <v>32</v>
      </c>
      <c r="D29" s="8" t="s">
        <v>82</v>
      </c>
      <c r="E29" s="9" t="s">
        <v>35</v>
      </c>
      <c r="F29" s="8" t="s">
        <v>83</v>
      </c>
      <c r="G29" s="8" t="s">
        <v>32</v>
      </c>
      <c r="H29" s="41" t="s">
        <v>92</v>
      </c>
      <c r="I29" s="61" t="str">
        <f t="shared" si="0"/>
        <v>L</v>
      </c>
      <c r="J29" s="9" t="s">
        <v>32</v>
      </c>
      <c r="K29" s="8" t="s">
        <v>87</v>
      </c>
      <c r="L29" s="42" t="s">
        <v>142</v>
      </c>
      <c r="M29" s="15" t="s">
        <v>86</v>
      </c>
      <c r="N29" s="14" t="s">
        <v>37</v>
      </c>
      <c r="O29" s="36" t="s">
        <v>32</v>
      </c>
      <c r="P29" s="8" t="s">
        <v>32</v>
      </c>
      <c r="Q29" s="8" t="s">
        <v>32</v>
      </c>
      <c r="R29" s="10" t="s">
        <v>253</v>
      </c>
      <c r="S29" s="8" t="s">
        <v>40</v>
      </c>
      <c r="T29" s="12" t="s">
        <v>93</v>
      </c>
      <c r="U29" s="38" t="s">
        <v>32</v>
      </c>
      <c r="V29" s="13" t="s">
        <v>147</v>
      </c>
      <c r="W29" s="32" t="str">
        <f t="shared" si="1"/>
        <v>No</v>
      </c>
      <c r="X29" s="66">
        <v>1</v>
      </c>
      <c r="Y29" s="66">
        <v>1</v>
      </c>
      <c r="Z29" s="62">
        <f t="shared" si="3"/>
        <v>1</v>
      </c>
      <c r="AA29" s="10" t="s">
        <v>32</v>
      </c>
      <c r="AB29" s="10" t="s">
        <v>32</v>
      </c>
      <c r="AC29" s="14" t="s">
        <v>40</v>
      </c>
      <c r="AD29" s="15" t="s">
        <v>32</v>
      </c>
      <c r="AE29" s="69"/>
      <c r="AF29" s="14"/>
      <c r="AG29" s="34"/>
      <c r="AH29" s="8"/>
      <c r="AI29" s="8"/>
      <c r="AJ29" s="15"/>
    </row>
    <row r="30" spans="1:36">
      <c r="A30" s="14" t="s">
        <v>79</v>
      </c>
      <c r="B30" s="36" t="s">
        <v>85</v>
      </c>
      <c r="C30" s="8" t="s">
        <v>32</v>
      </c>
      <c r="D30" s="8" t="s">
        <v>84</v>
      </c>
      <c r="E30" s="9" t="s">
        <v>35</v>
      </c>
      <c r="F30" s="8" t="s">
        <v>83</v>
      </c>
      <c r="G30" s="8" t="s">
        <v>32</v>
      </c>
      <c r="H30" s="41" t="s">
        <v>92</v>
      </c>
      <c r="I30" s="61" t="str">
        <f t="shared" si="0"/>
        <v>L</v>
      </c>
      <c r="J30" s="9" t="s">
        <v>32</v>
      </c>
      <c r="K30" s="8" t="s">
        <v>87</v>
      </c>
      <c r="L30" s="42" t="s">
        <v>142</v>
      </c>
      <c r="M30" s="15" t="s">
        <v>86</v>
      </c>
      <c r="N30" s="6" t="s">
        <v>37</v>
      </c>
      <c r="O30" s="36" t="s">
        <v>32</v>
      </c>
      <c r="P30" s="8" t="s">
        <v>32</v>
      </c>
      <c r="Q30" s="8" t="s">
        <v>32</v>
      </c>
      <c r="R30" s="10" t="s">
        <v>253</v>
      </c>
      <c r="S30" s="8" t="s">
        <v>40</v>
      </c>
      <c r="T30" s="12" t="s">
        <v>93</v>
      </c>
      <c r="U30" s="38" t="s">
        <v>32</v>
      </c>
      <c r="V30" s="13" t="s">
        <v>147</v>
      </c>
      <c r="W30" s="32" t="str">
        <f t="shared" si="1"/>
        <v>No</v>
      </c>
      <c r="X30" s="66">
        <v>1</v>
      </c>
      <c r="Y30" s="66">
        <v>1</v>
      </c>
      <c r="Z30" s="62">
        <f t="shared" si="3"/>
        <v>1</v>
      </c>
      <c r="AA30" s="10" t="s">
        <v>32</v>
      </c>
      <c r="AB30" s="10" t="s">
        <v>32</v>
      </c>
      <c r="AC30" s="14" t="s">
        <v>40</v>
      </c>
      <c r="AD30" s="15" t="s">
        <v>32</v>
      </c>
      <c r="AE30" s="69"/>
      <c r="AF30" s="14"/>
      <c r="AG30" s="14"/>
      <c r="AH30" s="14"/>
      <c r="AI30" s="14"/>
      <c r="AJ30" s="14"/>
    </row>
    <row r="31" spans="1:36" ht="30">
      <c r="A31" s="14" t="s">
        <v>88</v>
      </c>
      <c r="B31" s="36" t="s">
        <v>89</v>
      </c>
      <c r="C31" s="8" t="s">
        <v>32</v>
      </c>
      <c r="D31" s="8" t="s">
        <v>94</v>
      </c>
      <c r="E31" s="8" t="s">
        <v>24</v>
      </c>
      <c r="F31" s="8" t="s">
        <v>83</v>
      </c>
      <c r="G31" s="8" t="s">
        <v>32</v>
      </c>
      <c r="H31" s="41" t="s">
        <v>89</v>
      </c>
      <c r="I31" s="61" t="str">
        <f t="shared" si="0"/>
        <v>L</v>
      </c>
      <c r="J31" s="9" t="s">
        <v>32</v>
      </c>
      <c r="K31" s="8" t="s">
        <v>87</v>
      </c>
      <c r="L31" s="42" t="s">
        <v>255</v>
      </c>
      <c r="M31" s="15" t="s">
        <v>150</v>
      </c>
      <c r="N31" s="14" t="s">
        <v>37</v>
      </c>
      <c r="O31" s="36" t="s">
        <v>32</v>
      </c>
      <c r="P31" s="8" t="s">
        <v>32</v>
      </c>
      <c r="Q31" s="8" t="s">
        <v>32</v>
      </c>
      <c r="R31" s="10" t="s">
        <v>253</v>
      </c>
      <c r="S31" s="8" t="s">
        <v>40</v>
      </c>
      <c r="T31" s="64" t="s">
        <v>151</v>
      </c>
      <c r="U31" s="38" t="s">
        <v>32</v>
      </c>
      <c r="V31" s="13" t="s">
        <v>196</v>
      </c>
      <c r="W31" s="32" t="str">
        <f t="shared" si="1"/>
        <v>No</v>
      </c>
      <c r="X31" s="66">
        <v>4</v>
      </c>
      <c r="Y31" s="66">
        <v>2</v>
      </c>
      <c r="Z31" s="62">
        <f t="shared" si="3"/>
        <v>8</v>
      </c>
      <c r="AA31" s="10" t="s">
        <v>32</v>
      </c>
      <c r="AB31" s="10" t="s">
        <v>32</v>
      </c>
      <c r="AC31" s="14" t="s">
        <v>40</v>
      </c>
      <c r="AD31" s="15" t="s">
        <v>32</v>
      </c>
      <c r="AE31" s="69"/>
      <c r="AF31" s="14"/>
      <c r="AG31" s="34"/>
      <c r="AH31" s="8"/>
      <c r="AI31" s="8"/>
      <c r="AJ31" s="15"/>
    </row>
    <row r="32" spans="1:36">
      <c r="A32" s="14" t="s">
        <v>88</v>
      </c>
      <c r="B32" s="36" t="s">
        <v>89</v>
      </c>
      <c r="C32" s="8" t="s">
        <v>32</v>
      </c>
      <c r="D32" s="8" t="s">
        <v>95</v>
      </c>
      <c r="E32" s="8" t="s">
        <v>24</v>
      </c>
      <c r="F32" s="8" t="s">
        <v>83</v>
      </c>
      <c r="G32" s="8" t="s">
        <v>32</v>
      </c>
      <c r="H32" s="41" t="s">
        <v>89</v>
      </c>
      <c r="I32" s="61" t="str">
        <f t="shared" si="0"/>
        <v>L</v>
      </c>
      <c r="J32" s="9" t="s">
        <v>32</v>
      </c>
      <c r="K32" s="8" t="s">
        <v>87</v>
      </c>
      <c r="L32" s="42" t="s">
        <v>255</v>
      </c>
      <c r="M32" s="15" t="s">
        <v>150</v>
      </c>
      <c r="N32" s="14" t="s">
        <v>134</v>
      </c>
      <c r="O32" s="36" t="s">
        <v>32</v>
      </c>
      <c r="P32" s="8" t="s">
        <v>32</v>
      </c>
      <c r="Q32" s="8" t="s">
        <v>32</v>
      </c>
      <c r="R32" s="10" t="s">
        <v>253</v>
      </c>
      <c r="S32" s="8" t="s">
        <v>40</v>
      </c>
      <c r="T32" s="64" t="s">
        <v>90</v>
      </c>
      <c r="U32" s="38" t="s">
        <v>32</v>
      </c>
      <c r="V32" s="13" t="s">
        <v>196</v>
      </c>
      <c r="W32" s="32" t="str">
        <f t="shared" si="1"/>
        <v>No</v>
      </c>
      <c r="X32" s="66">
        <v>4</v>
      </c>
      <c r="Y32" s="66">
        <v>2</v>
      </c>
      <c r="Z32" s="62">
        <f t="shared" ref="Z32" si="4">IF(X32="","",X32*Y32)</f>
        <v>8</v>
      </c>
      <c r="AA32" s="10" t="s">
        <v>32</v>
      </c>
      <c r="AB32" s="10" t="s">
        <v>32</v>
      </c>
      <c r="AC32" s="14" t="s">
        <v>40</v>
      </c>
      <c r="AD32" s="15" t="s">
        <v>32</v>
      </c>
      <c r="AE32" s="69"/>
      <c r="AF32" s="14"/>
      <c r="AG32" s="34"/>
      <c r="AH32" s="8"/>
      <c r="AI32" s="8"/>
      <c r="AJ32" s="15"/>
    </row>
    <row r="33" spans="1:36">
      <c r="A33" s="14" t="s">
        <v>88</v>
      </c>
      <c r="B33" s="36" t="s">
        <v>89</v>
      </c>
      <c r="C33" s="8" t="s">
        <v>32</v>
      </c>
      <c r="D33" s="8" t="s">
        <v>90</v>
      </c>
      <c r="E33" s="8" t="s">
        <v>24</v>
      </c>
      <c r="F33" s="8" t="s">
        <v>83</v>
      </c>
      <c r="G33" s="8" t="s">
        <v>32</v>
      </c>
      <c r="H33" s="41" t="s">
        <v>89</v>
      </c>
      <c r="I33" s="61" t="str">
        <f t="shared" si="0"/>
        <v>L</v>
      </c>
      <c r="J33" s="9" t="s">
        <v>32</v>
      </c>
      <c r="K33" s="8" t="s">
        <v>87</v>
      </c>
      <c r="L33" s="42" t="s">
        <v>255</v>
      </c>
      <c r="M33" s="15" t="s">
        <v>150</v>
      </c>
      <c r="N33" s="14" t="s">
        <v>37</v>
      </c>
      <c r="O33" s="36" t="s">
        <v>32</v>
      </c>
      <c r="P33" s="8" t="s">
        <v>32</v>
      </c>
      <c r="Q33" s="8" t="s">
        <v>32</v>
      </c>
      <c r="R33" s="10" t="s">
        <v>253</v>
      </c>
      <c r="S33" s="8" t="s">
        <v>40</v>
      </c>
      <c r="T33" s="64" t="s">
        <v>90</v>
      </c>
      <c r="U33" s="38" t="s">
        <v>32</v>
      </c>
      <c r="V33" s="13" t="s">
        <v>196</v>
      </c>
      <c r="W33" s="32" t="str">
        <f t="shared" si="1"/>
        <v>No</v>
      </c>
      <c r="X33" s="66">
        <v>4</v>
      </c>
      <c r="Y33" s="66">
        <v>2</v>
      </c>
      <c r="Z33" s="62">
        <f t="shared" si="3"/>
        <v>8</v>
      </c>
      <c r="AA33" s="10" t="s">
        <v>32</v>
      </c>
      <c r="AB33" s="10" t="s">
        <v>32</v>
      </c>
      <c r="AC33" s="14" t="s">
        <v>40</v>
      </c>
      <c r="AD33" s="15" t="s">
        <v>32</v>
      </c>
      <c r="AE33" s="69"/>
      <c r="AF33" s="14"/>
      <c r="AG33" s="34"/>
      <c r="AH33" s="8"/>
      <c r="AI33" s="8"/>
      <c r="AJ33" s="15"/>
    </row>
    <row r="34" spans="1:36">
      <c r="A34" s="14" t="s">
        <v>88</v>
      </c>
      <c r="B34" s="36" t="s">
        <v>89</v>
      </c>
      <c r="C34" s="8" t="s">
        <v>32</v>
      </c>
      <c r="D34" s="8" t="s">
        <v>91</v>
      </c>
      <c r="E34" s="8" t="s">
        <v>24</v>
      </c>
      <c r="F34" s="8" t="s">
        <v>83</v>
      </c>
      <c r="G34" s="8" t="s">
        <v>32</v>
      </c>
      <c r="H34" s="41" t="s">
        <v>89</v>
      </c>
      <c r="I34" s="61" t="str">
        <f t="shared" si="0"/>
        <v>L</v>
      </c>
      <c r="J34" s="9" t="s">
        <v>32</v>
      </c>
      <c r="K34" s="8" t="s">
        <v>87</v>
      </c>
      <c r="L34" s="42" t="s">
        <v>255</v>
      </c>
      <c r="M34" s="15" t="s">
        <v>150</v>
      </c>
      <c r="N34" s="14" t="s">
        <v>134</v>
      </c>
      <c r="O34" s="36" t="s">
        <v>32</v>
      </c>
      <c r="P34" s="8" t="s">
        <v>32</v>
      </c>
      <c r="Q34" s="8" t="s">
        <v>32</v>
      </c>
      <c r="R34" s="10" t="s">
        <v>253</v>
      </c>
      <c r="S34" s="8" t="s">
        <v>40</v>
      </c>
      <c r="T34" s="65" t="s">
        <v>38</v>
      </c>
      <c r="U34" s="38"/>
      <c r="V34" s="13" t="s">
        <v>196</v>
      </c>
      <c r="W34" s="32" t="str">
        <f t="shared" si="1"/>
        <v>No</v>
      </c>
      <c r="X34" s="66">
        <v>4</v>
      </c>
      <c r="Y34" s="66">
        <v>2</v>
      </c>
      <c r="Z34" s="62">
        <f t="shared" si="3"/>
        <v>8</v>
      </c>
      <c r="AA34" s="10" t="s">
        <v>32</v>
      </c>
      <c r="AB34" s="10" t="s">
        <v>32</v>
      </c>
      <c r="AC34" s="14" t="s">
        <v>40</v>
      </c>
      <c r="AD34" s="15" t="s">
        <v>32</v>
      </c>
      <c r="AE34" s="69"/>
      <c r="AF34" s="14"/>
      <c r="AG34" s="34"/>
      <c r="AH34" s="8"/>
      <c r="AI34" s="8"/>
      <c r="AJ34" s="15"/>
    </row>
    <row r="35" spans="1:36" ht="30">
      <c r="A35" s="14" t="s">
        <v>88</v>
      </c>
      <c r="B35" s="36" t="s">
        <v>89</v>
      </c>
      <c r="C35" s="8" t="s">
        <v>32</v>
      </c>
      <c r="D35" s="8" t="s">
        <v>263</v>
      </c>
      <c r="E35" s="8" t="s">
        <v>24</v>
      </c>
      <c r="F35" s="8" t="s">
        <v>83</v>
      </c>
      <c r="G35" s="8" t="s">
        <v>32</v>
      </c>
      <c r="H35" s="41" t="s">
        <v>89</v>
      </c>
      <c r="I35" s="61" t="str">
        <f t="shared" si="0"/>
        <v>L</v>
      </c>
      <c r="J35" s="9" t="s">
        <v>32</v>
      </c>
      <c r="K35" s="8" t="s">
        <v>87</v>
      </c>
      <c r="L35" s="42" t="s">
        <v>255</v>
      </c>
      <c r="M35" s="15" t="s">
        <v>150</v>
      </c>
      <c r="N35" s="14" t="s">
        <v>134</v>
      </c>
      <c r="O35" s="36" t="s">
        <v>32</v>
      </c>
      <c r="P35" s="8" t="s">
        <v>32</v>
      </c>
      <c r="Q35" s="8" t="s">
        <v>32</v>
      </c>
      <c r="R35" s="10" t="s">
        <v>253</v>
      </c>
      <c r="S35" s="8" t="s">
        <v>40</v>
      </c>
      <c r="T35" s="64" t="s">
        <v>264</v>
      </c>
      <c r="U35" s="38"/>
      <c r="V35" s="13" t="s">
        <v>196</v>
      </c>
      <c r="W35" s="32" t="str">
        <f t="shared" si="1"/>
        <v>No</v>
      </c>
      <c r="X35" s="66">
        <v>4</v>
      </c>
      <c r="Y35" s="66">
        <v>2</v>
      </c>
      <c r="Z35" s="62">
        <f t="shared" si="3"/>
        <v>8</v>
      </c>
      <c r="AA35" s="10" t="s">
        <v>32</v>
      </c>
      <c r="AB35" s="10" t="s">
        <v>32</v>
      </c>
      <c r="AC35" s="14" t="s">
        <v>40</v>
      </c>
      <c r="AD35" s="15" t="s">
        <v>32</v>
      </c>
      <c r="AE35" s="69"/>
      <c r="AF35" s="14"/>
      <c r="AG35" s="34"/>
      <c r="AH35" s="8"/>
      <c r="AI35" s="8"/>
      <c r="AJ35" s="15"/>
    </row>
    <row r="36" spans="1:36" ht="30">
      <c r="A36" s="14" t="s">
        <v>88</v>
      </c>
      <c r="B36" s="36" t="s">
        <v>89</v>
      </c>
      <c r="C36" s="8" t="s">
        <v>32</v>
      </c>
      <c r="D36" s="8" t="s">
        <v>263</v>
      </c>
      <c r="E36" s="8" t="s">
        <v>25</v>
      </c>
      <c r="F36" s="8" t="s">
        <v>83</v>
      </c>
      <c r="G36" s="8" t="s">
        <v>32</v>
      </c>
      <c r="H36" s="41" t="s">
        <v>89</v>
      </c>
      <c r="I36" s="61" t="str">
        <f t="shared" si="0"/>
        <v>L</v>
      </c>
      <c r="J36" s="9" t="s">
        <v>32</v>
      </c>
      <c r="K36" s="8" t="s">
        <v>87</v>
      </c>
      <c r="L36" s="42" t="s">
        <v>255</v>
      </c>
      <c r="M36" s="15" t="s">
        <v>150</v>
      </c>
      <c r="N36" s="14" t="s">
        <v>134</v>
      </c>
      <c r="O36" s="36" t="s">
        <v>32</v>
      </c>
      <c r="P36" s="8" t="s">
        <v>32</v>
      </c>
      <c r="Q36" s="8" t="s">
        <v>32</v>
      </c>
      <c r="R36" s="10" t="s">
        <v>253</v>
      </c>
      <c r="S36" s="8" t="s">
        <v>40</v>
      </c>
      <c r="T36" s="64" t="s">
        <v>264</v>
      </c>
      <c r="U36" s="38"/>
      <c r="V36" s="13" t="s">
        <v>196</v>
      </c>
      <c r="W36" s="32" t="str">
        <f t="shared" si="1"/>
        <v>No</v>
      </c>
      <c r="X36" s="66">
        <v>4</v>
      </c>
      <c r="Y36" s="66">
        <v>2</v>
      </c>
      <c r="Z36" s="62">
        <f t="shared" si="3"/>
        <v>8</v>
      </c>
      <c r="AA36" s="10" t="s">
        <v>32</v>
      </c>
      <c r="AB36" s="10" t="s">
        <v>32</v>
      </c>
      <c r="AC36" s="14" t="s">
        <v>40</v>
      </c>
      <c r="AD36" s="15" t="s">
        <v>32</v>
      </c>
      <c r="AE36" s="69"/>
      <c r="AF36" s="14"/>
      <c r="AG36" s="34"/>
      <c r="AH36" s="8"/>
      <c r="AI36" s="8"/>
      <c r="AJ36" s="15"/>
    </row>
    <row r="37" spans="1:36">
      <c r="A37" s="14" t="s">
        <v>88</v>
      </c>
      <c r="B37" s="36" t="s">
        <v>105</v>
      </c>
      <c r="C37" s="8" t="s">
        <v>32</v>
      </c>
      <c r="D37" s="9" t="s">
        <v>90</v>
      </c>
      <c r="E37" s="9" t="s">
        <v>35</v>
      </c>
      <c r="F37" s="8" t="s">
        <v>83</v>
      </c>
      <c r="G37" s="8" t="s">
        <v>32</v>
      </c>
      <c r="H37" s="41" t="s">
        <v>89</v>
      </c>
      <c r="I37" s="61" t="str">
        <f t="shared" si="0"/>
        <v>L</v>
      </c>
      <c r="J37" s="9" t="s">
        <v>32</v>
      </c>
      <c r="K37" s="8" t="s">
        <v>87</v>
      </c>
      <c r="L37" s="42" t="s">
        <v>255</v>
      </c>
      <c r="M37" s="15" t="s">
        <v>150</v>
      </c>
      <c r="N37" s="6" t="s">
        <v>37</v>
      </c>
      <c r="O37" s="36" t="s">
        <v>32</v>
      </c>
      <c r="P37" s="8" t="s">
        <v>32</v>
      </c>
      <c r="Q37" s="8" t="s">
        <v>32</v>
      </c>
      <c r="R37" s="10" t="s">
        <v>253</v>
      </c>
      <c r="S37" s="8" t="s">
        <v>40</v>
      </c>
      <c r="T37" s="64" t="s">
        <v>90</v>
      </c>
      <c r="U37" s="38" t="s">
        <v>32</v>
      </c>
      <c r="V37" s="13" t="s">
        <v>196</v>
      </c>
      <c r="W37" s="32" t="str">
        <f t="shared" si="1"/>
        <v>No</v>
      </c>
      <c r="X37" s="66">
        <v>4</v>
      </c>
      <c r="Y37" s="66">
        <v>2</v>
      </c>
      <c r="Z37" s="62">
        <f t="shared" ref="Z37:Z39" si="5">IF(X37="","",X37*Y37)</f>
        <v>8</v>
      </c>
      <c r="AA37" s="10" t="s">
        <v>32</v>
      </c>
      <c r="AB37" s="10" t="s">
        <v>32</v>
      </c>
      <c r="AC37" s="14" t="s">
        <v>40</v>
      </c>
      <c r="AD37" s="15" t="s">
        <v>32</v>
      </c>
      <c r="AE37" s="69"/>
      <c r="AF37" s="14"/>
      <c r="AG37" s="34"/>
      <c r="AH37" s="8"/>
      <c r="AI37" s="8"/>
      <c r="AJ37" s="15"/>
    </row>
    <row r="38" spans="1:36">
      <c r="A38" s="14" t="s">
        <v>88</v>
      </c>
      <c r="B38" s="36" t="s">
        <v>139</v>
      </c>
      <c r="C38" s="8" t="s">
        <v>32</v>
      </c>
      <c r="D38" s="9" t="s">
        <v>90</v>
      </c>
      <c r="E38" s="9" t="s">
        <v>35</v>
      </c>
      <c r="F38" s="8" t="s">
        <v>83</v>
      </c>
      <c r="G38" s="8" t="s">
        <v>32</v>
      </c>
      <c r="H38" s="41" t="s">
        <v>89</v>
      </c>
      <c r="I38" s="61" t="str">
        <f t="shared" si="0"/>
        <v>L</v>
      </c>
      <c r="J38" s="9" t="s">
        <v>32</v>
      </c>
      <c r="K38" s="8" t="s">
        <v>87</v>
      </c>
      <c r="L38" s="42" t="s">
        <v>255</v>
      </c>
      <c r="M38" s="15" t="s">
        <v>150</v>
      </c>
      <c r="N38" s="6" t="s">
        <v>37</v>
      </c>
      <c r="O38" s="36" t="s">
        <v>32</v>
      </c>
      <c r="P38" s="8" t="s">
        <v>32</v>
      </c>
      <c r="Q38" s="8" t="s">
        <v>32</v>
      </c>
      <c r="R38" s="10" t="s">
        <v>253</v>
      </c>
      <c r="S38" s="8" t="s">
        <v>40</v>
      </c>
      <c r="T38" s="64" t="s">
        <v>90</v>
      </c>
      <c r="U38" s="38" t="s">
        <v>32</v>
      </c>
      <c r="V38" s="13" t="s">
        <v>196</v>
      </c>
      <c r="W38" s="32" t="str">
        <f t="shared" si="1"/>
        <v>No</v>
      </c>
      <c r="X38" s="66">
        <v>4</v>
      </c>
      <c r="Y38" s="66">
        <v>2</v>
      </c>
      <c r="Z38" s="62">
        <f t="shared" si="5"/>
        <v>8</v>
      </c>
      <c r="AA38" s="10" t="s">
        <v>32</v>
      </c>
      <c r="AB38" s="10" t="s">
        <v>32</v>
      </c>
      <c r="AC38" s="14" t="s">
        <v>40</v>
      </c>
      <c r="AD38" s="15" t="s">
        <v>32</v>
      </c>
      <c r="AE38" s="69"/>
      <c r="AF38" s="14"/>
      <c r="AG38" s="34"/>
      <c r="AH38" s="8"/>
      <c r="AI38" s="8"/>
      <c r="AJ38" s="15"/>
    </row>
    <row r="39" spans="1:36" ht="30">
      <c r="A39" s="14" t="s">
        <v>88</v>
      </c>
      <c r="B39" s="36" t="s">
        <v>107</v>
      </c>
      <c r="C39" s="8" t="s">
        <v>32</v>
      </c>
      <c r="D39" s="8" t="s">
        <v>106</v>
      </c>
      <c r="E39" s="8" t="s">
        <v>24</v>
      </c>
      <c r="F39" s="8" t="s">
        <v>83</v>
      </c>
      <c r="G39" s="8" t="s">
        <v>32</v>
      </c>
      <c r="H39" s="41" t="s">
        <v>89</v>
      </c>
      <c r="I39" s="61" t="str">
        <f t="shared" si="0"/>
        <v>L</v>
      </c>
      <c r="J39" s="9" t="s">
        <v>32</v>
      </c>
      <c r="K39" s="8" t="s">
        <v>87</v>
      </c>
      <c r="L39" s="42" t="s">
        <v>113</v>
      </c>
      <c r="M39" s="15" t="s">
        <v>150</v>
      </c>
      <c r="N39" s="6" t="s">
        <v>37</v>
      </c>
      <c r="O39" s="36" t="s">
        <v>32</v>
      </c>
      <c r="P39" s="8" t="s">
        <v>32</v>
      </c>
      <c r="Q39" s="8" t="s">
        <v>32</v>
      </c>
      <c r="R39" s="10" t="s">
        <v>253</v>
      </c>
      <c r="S39" s="8" t="s">
        <v>40</v>
      </c>
      <c r="T39" s="64" t="s">
        <v>264</v>
      </c>
      <c r="U39" s="38" t="s">
        <v>32</v>
      </c>
      <c r="V39" s="13" t="s">
        <v>196</v>
      </c>
      <c r="W39" s="32" t="str">
        <f t="shared" si="1"/>
        <v>No</v>
      </c>
      <c r="X39" s="66">
        <v>4</v>
      </c>
      <c r="Y39" s="66">
        <v>2</v>
      </c>
      <c r="Z39" s="62">
        <f t="shared" si="5"/>
        <v>8</v>
      </c>
      <c r="AA39" s="10" t="s">
        <v>32</v>
      </c>
      <c r="AB39" s="10" t="s">
        <v>32</v>
      </c>
      <c r="AC39" s="14" t="s">
        <v>40</v>
      </c>
      <c r="AD39" s="15" t="s">
        <v>32</v>
      </c>
      <c r="AE39" s="69"/>
      <c r="AF39" s="14"/>
      <c r="AG39" s="34"/>
      <c r="AH39" s="8"/>
      <c r="AI39" s="8"/>
      <c r="AJ39" s="15"/>
    </row>
    <row r="40" spans="1:36" ht="30">
      <c r="A40" s="14" t="s">
        <v>88</v>
      </c>
      <c r="B40" s="36" t="s">
        <v>107</v>
      </c>
      <c r="C40" s="8" t="s">
        <v>32</v>
      </c>
      <c r="D40" s="8" t="s">
        <v>106</v>
      </c>
      <c r="E40" s="9" t="s">
        <v>25</v>
      </c>
      <c r="F40" s="8" t="s">
        <v>83</v>
      </c>
      <c r="G40" s="8" t="s">
        <v>32</v>
      </c>
      <c r="H40" s="41" t="s">
        <v>89</v>
      </c>
      <c r="I40" s="61" t="str">
        <f t="shared" ref="I40" si="6">IF(Z40="","",IF(Z40&gt;RiskFactorHigh,"H",IF(Z40&gt;RiskFactorMedium,"M","L")))</f>
        <v>L</v>
      </c>
      <c r="J40" s="9" t="s">
        <v>32</v>
      </c>
      <c r="K40" s="8" t="s">
        <v>87</v>
      </c>
      <c r="L40" s="42" t="s">
        <v>113</v>
      </c>
      <c r="M40" s="15" t="s">
        <v>150</v>
      </c>
      <c r="N40" s="6" t="s">
        <v>37</v>
      </c>
      <c r="O40" s="36" t="s">
        <v>32</v>
      </c>
      <c r="P40" s="8" t="s">
        <v>32</v>
      </c>
      <c r="Q40" s="8" t="s">
        <v>32</v>
      </c>
      <c r="R40" s="10" t="s">
        <v>253</v>
      </c>
      <c r="S40" s="8" t="s">
        <v>40</v>
      </c>
      <c r="T40" s="64" t="s">
        <v>264</v>
      </c>
      <c r="U40" s="38" t="s">
        <v>32</v>
      </c>
      <c r="V40" s="13" t="s">
        <v>196</v>
      </c>
      <c r="W40" s="32" t="str">
        <f t="shared" ref="W40" si="7">IF(I40="H","Yes","No")</f>
        <v>No</v>
      </c>
      <c r="X40" s="66">
        <v>4</v>
      </c>
      <c r="Y40" s="66">
        <v>2</v>
      </c>
      <c r="Z40" s="62">
        <f t="shared" ref="Z40" si="8">IF(X40="","",X40*Y40)</f>
        <v>8</v>
      </c>
      <c r="AA40" s="10" t="s">
        <v>32</v>
      </c>
      <c r="AB40" s="10" t="s">
        <v>32</v>
      </c>
      <c r="AC40" s="14" t="s">
        <v>40</v>
      </c>
      <c r="AD40" s="15" t="s">
        <v>32</v>
      </c>
      <c r="AE40" s="69"/>
      <c r="AF40" s="14"/>
      <c r="AG40" s="34"/>
      <c r="AH40" s="8"/>
      <c r="AI40" s="8"/>
      <c r="AJ40" s="15"/>
    </row>
    <row r="41" spans="1:36" ht="30">
      <c r="A41" s="14" t="s">
        <v>119</v>
      </c>
      <c r="B41" s="36" t="s">
        <v>229</v>
      </c>
      <c r="C41" s="8" t="s">
        <v>32</v>
      </c>
      <c r="D41" s="8" t="s">
        <v>307</v>
      </c>
      <c r="E41" s="9" t="s">
        <v>24</v>
      </c>
      <c r="F41" s="8" t="s">
        <v>198</v>
      </c>
      <c r="G41" s="8" t="s">
        <v>32</v>
      </c>
      <c r="H41" s="41" t="s">
        <v>30</v>
      </c>
      <c r="I41" s="61" t="str">
        <f t="shared" si="0"/>
        <v>L</v>
      </c>
      <c r="J41" s="9" t="s">
        <v>32</v>
      </c>
      <c r="K41" s="8" t="s">
        <v>87</v>
      </c>
      <c r="L41" s="9" t="s">
        <v>101</v>
      </c>
      <c r="M41" s="34" t="s">
        <v>76</v>
      </c>
      <c r="N41" s="6" t="s">
        <v>37</v>
      </c>
      <c r="O41" s="36" t="s">
        <v>32</v>
      </c>
      <c r="P41" s="8" t="s">
        <v>32</v>
      </c>
      <c r="Q41" s="8" t="s">
        <v>32</v>
      </c>
      <c r="R41" s="10" t="s">
        <v>253</v>
      </c>
      <c r="S41" s="8" t="s">
        <v>40</v>
      </c>
      <c r="T41" s="64" t="s">
        <v>117</v>
      </c>
      <c r="U41" s="38" t="s">
        <v>32</v>
      </c>
      <c r="V41" s="13" t="s">
        <v>202</v>
      </c>
      <c r="W41" s="32" t="str">
        <f t="shared" si="1"/>
        <v>No</v>
      </c>
      <c r="X41" s="66">
        <v>4</v>
      </c>
      <c r="Y41" s="66">
        <v>2</v>
      </c>
      <c r="Z41" s="62">
        <f t="shared" si="3"/>
        <v>8</v>
      </c>
      <c r="AA41" s="10" t="s">
        <v>32</v>
      </c>
      <c r="AB41" s="10" t="s">
        <v>32</v>
      </c>
      <c r="AC41" s="14" t="s">
        <v>40</v>
      </c>
      <c r="AD41" s="15" t="s">
        <v>32</v>
      </c>
      <c r="AE41" s="69"/>
      <c r="AF41" s="14"/>
      <c r="AG41" s="34"/>
      <c r="AH41" s="8"/>
      <c r="AI41" s="8"/>
      <c r="AJ41" s="15"/>
    </row>
    <row r="42" spans="1:36" ht="30">
      <c r="A42" s="14" t="s">
        <v>119</v>
      </c>
      <c r="B42" s="36" t="s">
        <v>229</v>
      </c>
      <c r="C42" s="8" t="s">
        <v>32</v>
      </c>
      <c r="D42" s="8" t="s">
        <v>307</v>
      </c>
      <c r="E42" s="9" t="s">
        <v>242</v>
      </c>
      <c r="F42" s="8" t="s">
        <v>198</v>
      </c>
      <c r="G42" s="8" t="s">
        <v>32</v>
      </c>
      <c r="H42" s="41" t="s">
        <v>30</v>
      </c>
      <c r="I42" s="61" t="str">
        <f t="shared" ref="I42:I43" si="9">IF(Z42="","",IF(Z42&gt;RiskFactorHigh,"H",IF(Z42&gt;RiskFactorMedium,"M","L")))</f>
        <v>L</v>
      </c>
      <c r="J42" s="9" t="s">
        <v>32</v>
      </c>
      <c r="K42" s="8" t="s">
        <v>87</v>
      </c>
      <c r="L42" s="9" t="s">
        <v>101</v>
      </c>
      <c r="M42" s="34" t="s">
        <v>76</v>
      </c>
      <c r="N42" s="6" t="s">
        <v>37</v>
      </c>
      <c r="O42" s="36" t="s">
        <v>32</v>
      </c>
      <c r="P42" s="8" t="s">
        <v>32</v>
      </c>
      <c r="Q42" s="8" t="s">
        <v>32</v>
      </c>
      <c r="R42" s="10" t="s">
        <v>253</v>
      </c>
      <c r="S42" s="8" t="s">
        <v>40</v>
      </c>
      <c r="T42" s="64" t="s">
        <v>117</v>
      </c>
      <c r="U42" s="38" t="s">
        <v>32</v>
      </c>
      <c r="V42" s="13" t="s">
        <v>202</v>
      </c>
      <c r="W42" s="32" t="str">
        <f t="shared" ref="W42:W43" si="10">IF(I42="H","Yes","No")</f>
        <v>No</v>
      </c>
      <c r="X42" s="66">
        <v>4</v>
      </c>
      <c r="Y42" s="66">
        <v>2</v>
      </c>
      <c r="Z42" s="62">
        <f t="shared" ref="Z42:Z43" si="11">IF(X42="","",X42*Y42)</f>
        <v>8</v>
      </c>
      <c r="AA42" s="10" t="s">
        <v>32</v>
      </c>
      <c r="AB42" s="10" t="s">
        <v>32</v>
      </c>
      <c r="AC42" s="14" t="s">
        <v>40</v>
      </c>
      <c r="AD42" s="15" t="s">
        <v>32</v>
      </c>
      <c r="AE42" s="69"/>
      <c r="AF42" s="14"/>
      <c r="AG42" s="34"/>
      <c r="AH42" s="8"/>
      <c r="AI42" s="8"/>
      <c r="AJ42" s="15"/>
    </row>
    <row r="43" spans="1:36" ht="30">
      <c r="A43" s="14" t="s">
        <v>119</v>
      </c>
      <c r="B43" s="36" t="s">
        <v>229</v>
      </c>
      <c r="C43" s="8" t="s">
        <v>32</v>
      </c>
      <c r="D43" s="8" t="s">
        <v>307</v>
      </c>
      <c r="E43" s="9" t="s">
        <v>248</v>
      </c>
      <c r="F43" s="8" t="s">
        <v>198</v>
      </c>
      <c r="G43" s="8" t="s">
        <v>32</v>
      </c>
      <c r="H43" s="41" t="s">
        <v>30</v>
      </c>
      <c r="I43" s="61" t="str">
        <f t="shared" si="9"/>
        <v>L</v>
      </c>
      <c r="J43" s="9" t="s">
        <v>32</v>
      </c>
      <c r="K43" s="8" t="s">
        <v>87</v>
      </c>
      <c r="L43" s="9" t="s">
        <v>101</v>
      </c>
      <c r="M43" s="34" t="s">
        <v>76</v>
      </c>
      <c r="N43" s="6" t="s">
        <v>37</v>
      </c>
      <c r="O43" s="36" t="s">
        <v>32</v>
      </c>
      <c r="P43" s="8" t="s">
        <v>32</v>
      </c>
      <c r="Q43" s="8" t="s">
        <v>32</v>
      </c>
      <c r="R43" s="10" t="s">
        <v>253</v>
      </c>
      <c r="S43" s="8" t="s">
        <v>40</v>
      </c>
      <c r="T43" s="64" t="s">
        <v>117</v>
      </c>
      <c r="U43" s="38" t="s">
        <v>32</v>
      </c>
      <c r="V43" s="13" t="s">
        <v>202</v>
      </c>
      <c r="W43" s="32" t="str">
        <f t="shared" si="10"/>
        <v>No</v>
      </c>
      <c r="X43" s="66">
        <v>4</v>
      </c>
      <c r="Y43" s="66">
        <v>2</v>
      </c>
      <c r="Z43" s="62">
        <f t="shared" si="11"/>
        <v>8</v>
      </c>
      <c r="AA43" s="10" t="s">
        <v>32</v>
      </c>
      <c r="AB43" s="10" t="s">
        <v>32</v>
      </c>
      <c r="AC43" s="14" t="s">
        <v>40</v>
      </c>
      <c r="AD43" s="15" t="s">
        <v>32</v>
      </c>
      <c r="AE43" s="69"/>
      <c r="AF43" s="14"/>
      <c r="AG43" s="34"/>
      <c r="AH43" s="8"/>
      <c r="AI43" s="8"/>
      <c r="AJ43" s="15"/>
    </row>
    <row r="44" spans="1:36" ht="30">
      <c r="A44" s="14" t="s">
        <v>118</v>
      </c>
      <c r="B44" s="36" t="s">
        <v>265</v>
      </c>
      <c r="C44" s="8" t="s">
        <v>32</v>
      </c>
      <c r="D44" s="8" t="s">
        <v>117</v>
      </c>
      <c r="E44" s="9" t="s">
        <v>24</v>
      </c>
      <c r="F44" s="8" t="s">
        <v>197</v>
      </c>
      <c r="G44" s="8" t="s">
        <v>200</v>
      </c>
      <c r="H44" s="41" t="s">
        <v>30</v>
      </c>
      <c r="I44" s="61" t="str">
        <f t="shared" si="0"/>
        <v>L</v>
      </c>
      <c r="J44" s="9" t="s">
        <v>32</v>
      </c>
      <c r="K44" s="8" t="s">
        <v>87</v>
      </c>
      <c r="L44" s="9" t="s">
        <v>101</v>
      </c>
      <c r="M44" s="34" t="s">
        <v>76</v>
      </c>
      <c r="N44" s="6" t="s">
        <v>37</v>
      </c>
      <c r="O44" s="36" t="s">
        <v>32</v>
      </c>
      <c r="P44" s="8" t="s">
        <v>32</v>
      </c>
      <c r="Q44" s="8" t="s">
        <v>32</v>
      </c>
      <c r="R44" s="10" t="s">
        <v>253</v>
      </c>
      <c r="S44" s="8" t="s">
        <v>40</v>
      </c>
      <c r="T44" s="64" t="s">
        <v>201</v>
      </c>
      <c r="U44" s="38" t="s">
        <v>32</v>
      </c>
      <c r="V44" s="13" t="s">
        <v>202</v>
      </c>
      <c r="W44" s="32" t="str">
        <f t="shared" si="1"/>
        <v>No</v>
      </c>
      <c r="X44" s="66">
        <v>4</v>
      </c>
      <c r="Y44" s="66">
        <v>2</v>
      </c>
      <c r="Z44" s="62">
        <f t="shared" si="3"/>
        <v>8</v>
      </c>
      <c r="AA44" s="10" t="s">
        <v>32</v>
      </c>
      <c r="AB44" s="10" t="s">
        <v>32</v>
      </c>
      <c r="AC44" s="14" t="s">
        <v>40</v>
      </c>
      <c r="AD44" s="15" t="s">
        <v>32</v>
      </c>
      <c r="AE44" s="69"/>
      <c r="AF44" s="14"/>
      <c r="AG44" s="34"/>
      <c r="AH44" s="8"/>
      <c r="AI44" s="8"/>
      <c r="AJ44" s="15"/>
    </row>
    <row r="45" spans="1:36" ht="30">
      <c r="A45" s="14" t="s">
        <v>118</v>
      </c>
      <c r="B45" s="36" t="s">
        <v>265</v>
      </c>
      <c r="C45" s="8" t="s">
        <v>32</v>
      </c>
      <c r="D45" s="8" t="s">
        <v>117</v>
      </c>
      <c r="E45" s="9" t="s">
        <v>244</v>
      </c>
      <c r="F45" s="8" t="s">
        <v>197</v>
      </c>
      <c r="G45" s="8" t="s">
        <v>200</v>
      </c>
      <c r="H45" s="41" t="s">
        <v>30</v>
      </c>
      <c r="I45" s="61" t="str">
        <f t="shared" ref="I45:I46" si="12">IF(Z45="","",IF(Z45&gt;RiskFactorHigh,"H",IF(Z45&gt;RiskFactorMedium,"M","L")))</f>
        <v>L</v>
      </c>
      <c r="J45" s="9" t="s">
        <v>32</v>
      </c>
      <c r="K45" s="8" t="s">
        <v>87</v>
      </c>
      <c r="L45" s="9" t="s">
        <v>101</v>
      </c>
      <c r="M45" s="34" t="s">
        <v>76</v>
      </c>
      <c r="N45" s="6" t="s">
        <v>37</v>
      </c>
      <c r="O45" s="36" t="s">
        <v>32</v>
      </c>
      <c r="P45" s="8" t="s">
        <v>32</v>
      </c>
      <c r="Q45" s="8" t="s">
        <v>32</v>
      </c>
      <c r="R45" s="10" t="s">
        <v>253</v>
      </c>
      <c r="S45" s="8" t="s">
        <v>40</v>
      </c>
      <c r="T45" s="64" t="s">
        <v>201</v>
      </c>
      <c r="U45" s="38" t="s">
        <v>32</v>
      </c>
      <c r="V45" s="13" t="s">
        <v>202</v>
      </c>
      <c r="W45" s="32" t="str">
        <f t="shared" ref="W45:W46" si="13">IF(I45="H","Yes","No")</f>
        <v>No</v>
      </c>
      <c r="X45" s="66">
        <v>4</v>
      </c>
      <c r="Y45" s="66">
        <v>2</v>
      </c>
      <c r="Z45" s="62">
        <f t="shared" ref="Z45:Z46" si="14">IF(X45="","",X45*Y45)</f>
        <v>8</v>
      </c>
      <c r="AA45" s="10" t="s">
        <v>32</v>
      </c>
      <c r="AB45" s="10" t="s">
        <v>32</v>
      </c>
      <c r="AC45" s="14" t="s">
        <v>40</v>
      </c>
      <c r="AD45" s="15" t="s">
        <v>32</v>
      </c>
      <c r="AE45" s="69"/>
      <c r="AF45" s="14"/>
      <c r="AG45" s="34"/>
      <c r="AH45" s="8"/>
      <c r="AI45" s="8"/>
      <c r="AJ45" s="15"/>
    </row>
    <row r="46" spans="1:36" ht="30">
      <c r="A46" s="14" t="s">
        <v>118</v>
      </c>
      <c r="B46" s="36" t="s">
        <v>265</v>
      </c>
      <c r="C46" s="8" t="s">
        <v>32</v>
      </c>
      <c r="D46" s="8" t="s">
        <v>117</v>
      </c>
      <c r="E46" s="9" t="s">
        <v>243</v>
      </c>
      <c r="F46" s="8" t="s">
        <v>197</v>
      </c>
      <c r="G46" s="8" t="s">
        <v>200</v>
      </c>
      <c r="H46" s="41" t="s">
        <v>30</v>
      </c>
      <c r="I46" s="61" t="str">
        <f t="shared" si="12"/>
        <v>L</v>
      </c>
      <c r="J46" s="9" t="s">
        <v>32</v>
      </c>
      <c r="K46" s="8" t="s">
        <v>87</v>
      </c>
      <c r="L46" s="9" t="s">
        <v>101</v>
      </c>
      <c r="M46" s="34" t="s">
        <v>76</v>
      </c>
      <c r="N46" s="6" t="s">
        <v>37</v>
      </c>
      <c r="O46" s="36" t="s">
        <v>32</v>
      </c>
      <c r="P46" s="8" t="s">
        <v>32</v>
      </c>
      <c r="Q46" s="8" t="s">
        <v>32</v>
      </c>
      <c r="R46" s="10" t="s">
        <v>253</v>
      </c>
      <c r="S46" s="8" t="s">
        <v>40</v>
      </c>
      <c r="T46" s="64" t="s">
        <v>201</v>
      </c>
      <c r="U46" s="38" t="s">
        <v>32</v>
      </c>
      <c r="V46" s="13" t="s">
        <v>202</v>
      </c>
      <c r="W46" s="32" t="str">
        <f t="shared" si="13"/>
        <v>No</v>
      </c>
      <c r="X46" s="66">
        <v>4</v>
      </c>
      <c r="Y46" s="66">
        <v>2</v>
      </c>
      <c r="Z46" s="62">
        <f t="shared" si="14"/>
        <v>8</v>
      </c>
      <c r="AA46" s="10" t="s">
        <v>32</v>
      </c>
      <c r="AB46" s="10" t="s">
        <v>32</v>
      </c>
      <c r="AC46" s="14" t="s">
        <v>40</v>
      </c>
      <c r="AD46" s="15" t="s">
        <v>32</v>
      </c>
      <c r="AE46" s="69"/>
      <c r="AF46" s="14"/>
      <c r="AG46" s="34"/>
      <c r="AH46" s="8"/>
      <c r="AI46" s="8"/>
      <c r="AJ46" s="15"/>
    </row>
    <row r="47" spans="1:36" ht="30">
      <c r="A47" s="36" t="s">
        <v>199</v>
      </c>
      <c r="B47" s="8" t="s">
        <v>211</v>
      </c>
      <c r="C47" s="8" t="s">
        <v>32</v>
      </c>
      <c r="D47" s="8" t="s">
        <v>117</v>
      </c>
      <c r="E47" s="9" t="s">
        <v>24</v>
      </c>
      <c r="F47" s="8" t="s">
        <v>197</v>
      </c>
      <c r="G47" s="8" t="s">
        <v>32</v>
      </c>
      <c r="H47" s="41" t="s">
        <v>30</v>
      </c>
      <c r="I47" s="61" t="str">
        <f t="shared" ref="I47" si="15">IF(Z47="","",IF(Z47&gt;RiskFactorHigh,"H",IF(Z47&gt;RiskFactorMedium,"M","L")))</f>
        <v>L</v>
      </c>
      <c r="J47" s="9" t="s">
        <v>32</v>
      </c>
      <c r="K47" s="8" t="s">
        <v>87</v>
      </c>
      <c r="L47" s="9" t="s">
        <v>101</v>
      </c>
      <c r="M47" s="34" t="s">
        <v>76</v>
      </c>
      <c r="N47" s="6" t="s">
        <v>37</v>
      </c>
      <c r="O47" s="36" t="s">
        <v>32</v>
      </c>
      <c r="P47" s="8" t="s">
        <v>32</v>
      </c>
      <c r="Q47" s="8" t="s">
        <v>32</v>
      </c>
      <c r="R47" s="10" t="s">
        <v>253</v>
      </c>
      <c r="S47" s="8" t="s">
        <v>40</v>
      </c>
      <c r="T47" s="64" t="s">
        <v>117</v>
      </c>
      <c r="U47" s="38" t="s">
        <v>32</v>
      </c>
      <c r="V47" s="13" t="s">
        <v>202</v>
      </c>
      <c r="W47" s="32" t="str">
        <f t="shared" ref="W47" si="16">IF(I47="H","Yes","No")</f>
        <v>No</v>
      </c>
      <c r="X47" s="66">
        <v>4</v>
      </c>
      <c r="Y47" s="66">
        <v>2</v>
      </c>
      <c r="Z47" s="62">
        <f t="shared" ref="Z47" si="17">IF(X47="","",X47*Y47)</f>
        <v>8</v>
      </c>
      <c r="AA47" s="10" t="s">
        <v>32</v>
      </c>
      <c r="AB47" s="10" t="s">
        <v>32</v>
      </c>
      <c r="AC47" s="14" t="s">
        <v>40</v>
      </c>
      <c r="AD47" s="15" t="s">
        <v>32</v>
      </c>
      <c r="AE47" s="69"/>
      <c r="AF47" s="14"/>
      <c r="AG47" s="34"/>
      <c r="AH47" s="8"/>
      <c r="AI47" s="8"/>
      <c r="AJ47" s="15"/>
    </row>
    <row r="48" spans="1:36" ht="30">
      <c r="A48" s="36" t="s">
        <v>199</v>
      </c>
      <c r="B48" s="8" t="s">
        <v>211</v>
      </c>
      <c r="C48" s="8" t="s">
        <v>32</v>
      </c>
      <c r="D48" s="8" t="s">
        <v>117</v>
      </c>
      <c r="E48" s="9" t="s">
        <v>25</v>
      </c>
      <c r="F48" s="8" t="s">
        <v>197</v>
      </c>
      <c r="G48" s="8" t="s">
        <v>32</v>
      </c>
      <c r="H48" s="41" t="s">
        <v>30</v>
      </c>
      <c r="I48" s="61" t="str">
        <f t="shared" ref="I48:I50" si="18">IF(Z48="","",IF(Z48&gt;RiskFactorHigh,"H",IF(Z48&gt;RiskFactorMedium,"M","L")))</f>
        <v>L</v>
      </c>
      <c r="J48" s="9" t="s">
        <v>32</v>
      </c>
      <c r="K48" s="8" t="s">
        <v>87</v>
      </c>
      <c r="L48" s="9" t="s">
        <v>101</v>
      </c>
      <c r="M48" s="34" t="s">
        <v>76</v>
      </c>
      <c r="N48" s="6" t="s">
        <v>37</v>
      </c>
      <c r="O48" s="36" t="s">
        <v>32</v>
      </c>
      <c r="P48" s="8" t="s">
        <v>32</v>
      </c>
      <c r="Q48" s="8" t="s">
        <v>32</v>
      </c>
      <c r="R48" s="8" t="s">
        <v>42</v>
      </c>
      <c r="S48" s="8" t="s">
        <v>40</v>
      </c>
      <c r="T48" s="64" t="s">
        <v>117</v>
      </c>
      <c r="U48" s="38" t="s">
        <v>32</v>
      </c>
      <c r="V48" s="13" t="s">
        <v>202</v>
      </c>
      <c r="W48" s="32" t="str">
        <f t="shared" ref="W48:W50" si="19">IF(I48="H","Yes","No")</f>
        <v>No</v>
      </c>
      <c r="X48" s="66">
        <v>4</v>
      </c>
      <c r="Y48" s="66">
        <v>2</v>
      </c>
      <c r="Z48" s="62">
        <f t="shared" ref="Z48:Z50" si="20">IF(X48="","",X48*Y48)</f>
        <v>8</v>
      </c>
      <c r="AA48" s="10" t="s">
        <v>32</v>
      </c>
      <c r="AB48" s="10" t="s">
        <v>32</v>
      </c>
      <c r="AC48" s="14" t="s">
        <v>40</v>
      </c>
      <c r="AD48" s="15" t="s">
        <v>32</v>
      </c>
      <c r="AE48" s="69"/>
      <c r="AF48" s="14"/>
      <c r="AG48" s="34"/>
      <c r="AH48" s="8"/>
      <c r="AI48" s="8"/>
      <c r="AJ48" s="15"/>
    </row>
    <row r="49" spans="1:36" ht="30">
      <c r="A49" s="36" t="s">
        <v>199</v>
      </c>
      <c r="B49" s="8" t="s">
        <v>211</v>
      </c>
      <c r="C49" s="8" t="s">
        <v>32</v>
      </c>
      <c r="D49" s="8" t="s">
        <v>117</v>
      </c>
      <c r="E49" s="9" t="s">
        <v>244</v>
      </c>
      <c r="F49" s="8" t="s">
        <v>197</v>
      </c>
      <c r="G49" s="8" t="s">
        <v>32</v>
      </c>
      <c r="H49" s="41" t="s">
        <v>30</v>
      </c>
      <c r="I49" s="61" t="str">
        <f t="shared" si="18"/>
        <v>L</v>
      </c>
      <c r="J49" s="9" t="s">
        <v>32</v>
      </c>
      <c r="K49" s="8" t="s">
        <v>87</v>
      </c>
      <c r="L49" s="9" t="s">
        <v>101</v>
      </c>
      <c r="M49" s="34" t="s">
        <v>76</v>
      </c>
      <c r="N49" s="6" t="s">
        <v>37</v>
      </c>
      <c r="O49" s="36" t="s">
        <v>32</v>
      </c>
      <c r="P49" s="8" t="s">
        <v>32</v>
      </c>
      <c r="Q49" s="8" t="s">
        <v>32</v>
      </c>
      <c r="R49" s="8" t="s">
        <v>42</v>
      </c>
      <c r="S49" s="8" t="s">
        <v>40</v>
      </c>
      <c r="T49" s="64" t="s">
        <v>117</v>
      </c>
      <c r="U49" s="38" t="s">
        <v>32</v>
      </c>
      <c r="V49" s="13" t="s">
        <v>202</v>
      </c>
      <c r="W49" s="32" t="str">
        <f t="shared" si="19"/>
        <v>No</v>
      </c>
      <c r="X49" s="66">
        <v>4</v>
      </c>
      <c r="Y49" s="66">
        <v>2</v>
      </c>
      <c r="Z49" s="62">
        <f t="shared" si="20"/>
        <v>8</v>
      </c>
      <c r="AA49" s="10" t="s">
        <v>32</v>
      </c>
      <c r="AB49" s="10" t="s">
        <v>32</v>
      </c>
      <c r="AC49" s="14" t="s">
        <v>40</v>
      </c>
      <c r="AD49" s="15" t="s">
        <v>32</v>
      </c>
      <c r="AE49" s="69"/>
      <c r="AF49" s="14"/>
      <c r="AG49" s="34"/>
      <c r="AH49" s="8"/>
      <c r="AI49" s="8"/>
      <c r="AJ49" s="15"/>
    </row>
    <row r="50" spans="1:36" ht="30">
      <c r="A50" s="36" t="s">
        <v>199</v>
      </c>
      <c r="B50" s="8" t="s">
        <v>211</v>
      </c>
      <c r="C50" s="8" t="s">
        <v>32</v>
      </c>
      <c r="D50" s="8" t="s">
        <v>117</v>
      </c>
      <c r="E50" s="9" t="s">
        <v>246</v>
      </c>
      <c r="F50" s="8" t="s">
        <v>197</v>
      </c>
      <c r="G50" s="8" t="s">
        <v>32</v>
      </c>
      <c r="H50" s="41" t="s">
        <v>30</v>
      </c>
      <c r="I50" s="61" t="str">
        <f t="shared" si="18"/>
        <v>L</v>
      </c>
      <c r="J50" s="9" t="s">
        <v>32</v>
      </c>
      <c r="K50" s="8" t="s">
        <v>87</v>
      </c>
      <c r="L50" s="9" t="s">
        <v>101</v>
      </c>
      <c r="M50" s="34" t="s">
        <v>76</v>
      </c>
      <c r="N50" s="6" t="s">
        <v>37</v>
      </c>
      <c r="O50" s="36" t="s">
        <v>32</v>
      </c>
      <c r="P50" s="8" t="s">
        <v>32</v>
      </c>
      <c r="Q50" s="8" t="s">
        <v>32</v>
      </c>
      <c r="R50" s="8" t="s">
        <v>42</v>
      </c>
      <c r="S50" s="8" t="s">
        <v>40</v>
      </c>
      <c r="T50" s="64" t="s">
        <v>117</v>
      </c>
      <c r="U50" s="38" t="s">
        <v>32</v>
      </c>
      <c r="V50" s="13" t="s">
        <v>202</v>
      </c>
      <c r="W50" s="32" t="str">
        <f t="shared" si="19"/>
        <v>No</v>
      </c>
      <c r="X50" s="66">
        <v>4</v>
      </c>
      <c r="Y50" s="66">
        <v>2</v>
      </c>
      <c r="Z50" s="62">
        <f t="shared" si="20"/>
        <v>8</v>
      </c>
      <c r="AA50" s="10" t="s">
        <v>32</v>
      </c>
      <c r="AB50" s="10" t="s">
        <v>32</v>
      </c>
      <c r="AC50" s="14" t="s">
        <v>40</v>
      </c>
      <c r="AD50" s="15" t="s">
        <v>32</v>
      </c>
      <c r="AE50" s="69"/>
      <c r="AF50" s="14"/>
      <c r="AG50" s="34"/>
      <c r="AH50" s="8"/>
      <c r="AI50" s="8"/>
      <c r="AJ50" s="15"/>
    </row>
    <row r="51" spans="1:36" ht="30">
      <c r="A51" s="36" t="s">
        <v>199</v>
      </c>
      <c r="B51" s="8" t="s">
        <v>211</v>
      </c>
      <c r="C51" s="8" t="s">
        <v>32</v>
      </c>
      <c r="D51" s="8" t="s">
        <v>117</v>
      </c>
      <c r="E51" s="9" t="s">
        <v>245</v>
      </c>
      <c r="F51" s="8" t="s">
        <v>197</v>
      </c>
      <c r="G51" s="8" t="s">
        <v>32</v>
      </c>
      <c r="H51" s="41" t="s">
        <v>30</v>
      </c>
      <c r="I51" s="61" t="str">
        <f t="shared" ref="I51" si="21">IF(Z51="","",IF(Z51&gt;RiskFactorHigh,"H",IF(Z51&gt;RiskFactorMedium,"M","L")))</f>
        <v>L</v>
      </c>
      <c r="J51" s="9" t="s">
        <v>32</v>
      </c>
      <c r="K51" s="8" t="s">
        <v>87</v>
      </c>
      <c r="L51" s="9" t="s">
        <v>101</v>
      </c>
      <c r="M51" s="34" t="s">
        <v>76</v>
      </c>
      <c r="N51" s="6" t="s">
        <v>37</v>
      </c>
      <c r="O51" s="36" t="s">
        <v>32</v>
      </c>
      <c r="P51" s="8" t="s">
        <v>32</v>
      </c>
      <c r="Q51" s="8" t="s">
        <v>32</v>
      </c>
      <c r="R51" s="8" t="s">
        <v>42</v>
      </c>
      <c r="S51" s="8" t="s">
        <v>40</v>
      </c>
      <c r="T51" s="64" t="s">
        <v>117</v>
      </c>
      <c r="U51" s="38" t="s">
        <v>32</v>
      </c>
      <c r="V51" s="13" t="s">
        <v>202</v>
      </c>
      <c r="W51" s="32" t="str">
        <f t="shared" ref="W51" si="22">IF(I51="H","Yes","No")</f>
        <v>No</v>
      </c>
      <c r="X51" s="66">
        <v>4</v>
      </c>
      <c r="Y51" s="66">
        <v>2</v>
      </c>
      <c r="Z51" s="62">
        <f t="shared" ref="Z51" si="23">IF(X51="","",X51*Y51)</f>
        <v>8</v>
      </c>
      <c r="AA51" s="10" t="s">
        <v>32</v>
      </c>
      <c r="AB51" s="10" t="s">
        <v>32</v>
      </c>
      <c r="AC51" s="14" t="s">
        <v>40</v>
      </c>
      <c r="AD51" s="15" t="s">
        <v>32</v>
      </c>
      <c r="AE51" s="69"/>
      <c r="AF51" s="14"/>
      <c r="AG51" s="34"/>
      <c r="AH51" s="8"/>
      <c r="AI51" s="8"/>
      <c r="AJ51" s="15"/>
    </row>
    <row r="52" spans="1:36">
      <c r="A52" s="36" t="s">
        <v>103</v>
      </c>
      <c r="B52" s="14" t="s">
        <v>102</v>
      </c>
      <c r="C52" s="8" t="s">
        <v>32</v>
      </c>
      <c r="D52" s="9" t="s">
        <v>104</v>
      </c>
      <c r="E52" s="9" t="s">
        <v>24</v>
      </c>
      <c r="F52" s="8" t="s">
        <v>83</v>
      </c>
      <c r="G52" s="8" t="s">
        <v>32</v>
      </c>
      <c r="H52" s="41" t="s">
        <v>103</v>
      </c>
      <c r="I52" s="61" t="str">
        <f t="shared" ref="I52:I81" si="24">IF(Z52="","",IF(Z52&gt;RiskFactorHigh,"H",IF(Z52&gt;RiskFactorMedium,"M","L")))</f>
        <v>L</v>
      </c>
      <c r="J52" s="9" t="s">
        <v>32</v>
      </c>
      <c r="K52" s="8" t="s">
        <v>87</v>
      </c>
      <c r="L52" s="42" t="s">
        <v>255</v>
      </c>
      <c r="M52" s="15" t="s">
        <v>150</v>
      </c>
      <c r="N52" s="6" t="s">
        <v>134</v>
      </c>
      <c r="O52" s="36" t="s">
        <v>32</v>
      </c>
      <c r="P52" s="8" t="s">
        <v>32</v>
      </c>
      <c r="Q52" s="8" t="s">
        <v>32</v>
      </c>
      <c r="R52" s="10" t="s">
        <v>253</v>
      </c>
      <c r="S52" s="8" t="s">
        <v>40</v>
      </c>
      <c r="T52" s="64" t="s">
        <v>104</v>
      </c>
      <c r="U52" s="38"/>
      <c r="V52" s="13" t="s">
        <v>223</v>
      </c>
      <c r="W52" s="32" t="str">
        <f t="shared" si="1"/>
        <v>No</v>
      </c>
      <c r="X52" s="66">
        <v>3</v>
      </c>
      <c r="Y52" s="66">
        <v>3</v>
      </c>
      <c r="Z52" s="62">
        <f t="shared" si="3"/>
        <v>9</v>
      </c>
      <c r="AA52" s="10" t="s">
        <v>32</v>
      </c>
      <c r="AB52" s="10" t="s">
        <v>32</v>
      </c>
      <c r="AC52" s="14" t="s">
        <v>40</v>
      </c>
      <c r="AD52" s="15" t="s">
        <v>32</v>
      </c>
      <c r="AE52" s="69"/>
      <c r="AF52" s="14"/>
      <c r="AG52" s="34"/>
      <c r="AH52" s="8"/>
      <c r="AI52" s="8"/>
      <c r="AJ52" s="15"/>
    </row>
    <row r="53" spans="1:36">
      <c r="A53" s="36" t="s">
        <v>103</v>
      </c>
      <c r="B53" s="14" t="s">
        <v>102</v>
      </c>
      <c r="C53" s="8" t="s">
        <v>32</v>
      </c>
      <c r="D53" s="9" t="s">
        <v>104</v>
      </c>
      <c r="E53" s="9" t="s">
        <v>35</v>
      </c>
      <c r="F53" s="8" t="s">
        <v>83</v>
      </c>
      <c r="G53" s="8" t="s">
        <v>32</v>
      </c>
      <c r="H53" s="41" t="s">
        <v>103</v>
      </c>
      <c r="I53" s="61" t="str">
        <f t="shared" ref="I53" si="25">IF(Z53="","",IF(Z53&gt;RiskFactorHigh,"H",IF(Z53&gt;RiskFactorMedium,"M","L")))</f>
        <v>L</v>
      </c>
      <c r="J53" s="9" t="s">
        <v>32</v>
      </c>
      <c r="K53" s="8" t="s">
        <v>87</v>
      </c>
      <c r="L53" s="42" t="s">
        <v>255</v>
      </c>
      <c r="M53" s="15" t="s">
        <v>150</v>
      </c>
      <c r="N53" s="6" t="s">
        <v>134</v>
      </c>
      <c r="O53" s="36" t="s">
        <v>32</v>
      </c>
      <c r="P53" s="8" t="s">
        <v>32</v>
      </c>
      <c r="Q53" s="8" t="s">
        <v>32</v>
      </c>
      <c r="R53" s="10" t="s">
        <v>253</v>
      </c>
      <c r="S53" s="8" t="s">
        <v>40</v>
      </c>
      <c r="T53" s="64" t="s">
        <v>104</v>
      </c>
      <c r="U53" s="38"/>
      <c r="V53" s="13" t="s">
        <v>223</v>
      </c>
      <c r="W53" s="32" t="str">
        <f t="shared" ref="W53" si="26">IF(I53="H","Yes","No")</f>
        <v>No</v>
      </c>
      <c r="X53" s="66">
        <v>3</v>
      </c>
      <c r="Y53" s="66">
        <v>3</v>
      </c>
      <c r="Z53" s="62">
        <f t="shared" ref="Z53" si="27">IF(X53="","",X53*Y53)</f>
        <v>9</v>
      </c>
      <c r="AA53" s="10" t="s">
        <v>32</v>
      </c>
      <c r="AB53" s="10" t="s">
        <v>32</v>
      </c>
      <c r="AC53" s="14" t="s">
        <v>40</v>
      </c>
      <c r="AD53" s="15" t="s">
        <v>32</v>
      </c>
      <c r="AE53" s="69"/>
      <c r="AF53" s="14"/>
      <c r="AG53" s="34"/>
      <c r="AH53" s="8"/>
      <c r="AI53" s="8"/>
      <c r="AJ53" s="15"/>
    </row>
    <row r="54" spans="1:36" ht="45">
      <c r="A54" s="36" t="s">
        <v>103</v>
      </c>
      <c r="B54" s="14" t="s">
        <v>102</v>
      </c>
      <c r="C54" s="8" t="s">
        <v>32</v>
      </c>
      <c r="D54" s="9" t="s">
        <v>275</v>
      </c>
      <c r="E54" s="9" t="s">
        <v>24</v>
      </c>
      <c r="F54" s="8" t="s">
        <v>83</v>
      </c>
      <c r="G54" s="8" t="s">
        <v>32</v>
      </c>
      <c r="H54" s="41" t="s">
        <v>103</v>
      </c>
      <c r="I54" s="61" t="str">
        <f t="shared" si="24"/>
        <v>L</v>
      </c>
      <c r="J54" s="9" t="s">
        <v>32</v>
      </c>
      <c r="K54" s="8" t="s">
        <v>87</v>
      </c>
      <c r="L54" s="42" t="s">
        <v>255</v>
      </c>
      <c r="M54" s="15" t="s">
        <v>150</v>
      </c>
      <c r="N54" s="6" t="s">
        <v>134</v>
      </c>
      <c r="O54" s="36" t="s">
        <v>32</v>
      </c>
      <c r="P54" s="8" t="s">
        <v>32</v>
      </c>
      <c r="Q54" s="8" t="s">
        <v>32</v>
      </c>
      <c r="R54" s="10" t="s">
        <v>253</v>
      </c>
      <c r="S54" s="8" t="s">
        <v>40</v>
      </c>
      <c r="T54" s="9" t="s">
        <v>275</v>
      </c>
      <c r="U54" s="38"/>
      <c r="V54" s="13" t="s">
        <v>223</v>
      </c>
      <c r="W54" s="32" t="str">
        <f t="shared" si="1"/>
        <v>No</v>
      </c>
      <c r="X54" s="66">
        <v>3</v>
      </c>
      <c r="Y54" s="66">
        <v>3</v>
      </c>
      <c r="Z54" s="62">
        <f t="shared" si="3"/>
        <v>9</v>
      </c>
      <c r="AA54" s="10" t="s">
        <v>32</v>
      </c>
      <c r="AB54" s="10" t="s">
        <v>32</v>
      </c>
      <c r="AC54" s="14" t="s">
        <v>40</v>
      </c>
      <c r="AD54" s="15" t="s">
        <v>32</v>
      </c>
      <c r="AE54" s="69"/>
      <c r="AF54" s="14"/>
      <c r="AG54" s="34"/>
      <c r="AH54" s="8"/>
      <c r="AI54" s="8"/>
      <c r="AJ54" s="15"/>
    </row>
    <row r="55" spans="1:36" ht="45">
      <c r="A55" s="36" t="s">
        <v>103</v>
      </c>
      <c r="B55" s="14" t="s">
        <v>102</v>
      </c>
      <c r="C55" s="8" t="s">
        <v>32</v>
      </c>
      <c r="D55" s="9" t="s">
        <v>275</v>
      </c>
      <c r="E55" s="9" t="s">
        <v>35</v>
      </c>
      <c r="F55" s="8" t="s">
        <v>83</v>
      </c>
      <c r="G55" s="8" t="s">
        <v>32</v>
      </c>
      <c r="H55" s="41" t="s">
        <v>103</v>
      </c>
      <c r="I55" s="61" t="str">
        <f t="shared" ref="I55" si="28">IF(Z55="","",IF(Z55&gt;RiskFactorHigh,"H",IF(Z55&gt;RiskFactorMedium,"M","L")))</f>
        <v>L</v>
      </c>
      <c r="J55" s="9" t="s">
        <v>32</v>
      </c>
      <c r="K55" s="8" t="s">
        <v>87</v>
      </c>
      <c r="L55" s="42" t="s">
        <v>255</v>
      </c>
      <c r="M55" s="15" t="s">
        <v>150</v>
      </c>
      <c r="N55" s="6" t="s">
        <v>134</v>
      </c>
      <c r="O55" s="36" t="s">
        <v>32</v>
      </c>
      <c r="P55" s="8" t="s">
        <v>32</v>
      </c>
      <c r="Q55" s="8" t="s">
        <v>32</v>
      </c>
      <c r="R55" s="10" t="s">
        <v>253</v>
      </c>
      <c r="S55" s="8" t="s">
        <v>40</v>
      </c>
      <c r="T55" s="9" t="s">
        <v>275</v>
      </c>
      <c r="U55" s="38"/>
      <c r="V55" s="13" t="s">
        <v>223</v>
      </c>
      <c r="W55" s="32" t="str">
        <f t="shared" ref="W55" si="29">IF(I55="H","Yes","No")</f>
        <v>No</v>
      </c>
      <c r="X55" s="66">
        <v>3</v>
      </c>
      <c r="Y55" s="66">
        <v>3</v>
      </c>
      <c r="Z55" s="62">
        <f t="shared" ref="Z55" si="30">IF(X55="","",X55*Y55)</f>
        <v>9</v>
      </c>
      <c r="AA55" s="10" t="s">
        <v>32</v>
      </c>
      <c r="AB55" s="10" t="s">
        <v>32</v>
      </c>
      <c r="AC55" s="14" t="s">
        <v>40</v>
      </c>
      <c r="AD55" s="15" t="s">
        <v>32</v>
      </c>
      <c r="AE55" s="69"/>
      <c r="AF55" s="14"/>
      <c r="AG55" s="34"/>
      <c r="AH55" s="8"/>
      <c r="AI55" s="8"/>
      <c r="AJ55" s="15"/>
    </row>
    <row r="56" spans="1:36">
      <c r="A56" s="14" t="s">
        <v>108</v>
      </c>
      <c r="B56" s="36" t="s">
        <v>102</v>
      </c>
      <c r="C56" s="8" t="s">
        <v>32</v>
      </c>
      <c r="D56" s="9" t="s">
        <v>104</v>
      </c>
      <c r="E56" s="9" t="s">
        <v>24</v>
      </c>
      <c r="F56" s="8" t="s">
        <v>83</v>
      </c>
      <c r="G56" s="8" t="s">
        <v>32</v>
      </c>
      <c r="H56" s="8" t="s">
        <v>32</v>
      </c>
      <c r="I56" s="61" t="str">
        <f t="shared" si="24"/>
        <v>L</v>
      </c>
      <c r="J56" s="9" t="s">
        <v>32</v>
      </c>
      <c r="K56" s="8" t="s">
        <v>87</v>
      </c>
      <c r="L56" s="42" t="s">
        <v>255</v>
      </c>
      <c r="M56" s="15" t="s">
        <v>150</v>
      </c>
      <c r="N56" s="6" t="s">
        <v>241</v>
      </c>
      <c r="O56" s="36" t="s">
        <v>32</v>
      </c>
      <c r="P56" s="8" t="s">
        <v>32</v>
      </c>
      <c r="Q56" s="8" t="s">
        <v>32</v>
      </c>
      <c r="R56" s="10" t="s">
        <v>253</v>
      </c>
      <c r="S56" s="8" t="s">
        <v>40</v>
      </c>
      <c r="T56" s="64" t="s">
        <v>104</v>
      </c>
      <c r="U56" s="38"/>
      <c r="V56" s="13" t="s">
        <v>224</v>
      </c>
      <c r="W56" s="32" t="str">
        <f t="shared" si="1"/>
        <v>No</v>
      </c>
      <c r="X56" s="66">
        <v>4</v>
      </c>
      <c r="Y56" s="66">
        <v>2</v>
      </c>
      <c r="Z56" s="62">
        <f t="shared" si="3"/>
        <v>8</v>
      </c>
      <c r="AA56" s="10" t="s">
        <v>32</v>
      </c>
      <c r="AB56" s="10" t="s">
        <v>32</v>
      </c>
      <c r="AC56" s="14" t="s">
        <v>40</v>
      </c>
      <c r="AD56" s="15" t="s">
        <v>32</v>
      </c>
      <c r="AE56" s="69"/>
      <c r="AF56" s="14"/>
      <c r="AG56" s="34"/>
      <c r="AH56" s="8"/>
      <c r="AI56" s="8"/>
      <c r="AJ56" s="15"/>
    </row>
    <row r="57" spans="1:36">
      <c r="A57" s="14" t="s">
        <v>109</v>
      </c>
      <c r="B57" s="36" t="s">
        <v>112</v>
      </c>
      <c r="C57" s="8" t="s">
        <v>32</v>
      </c>
      <c r="D57" s="8" t="s">
        <v>110</v>
      </c>
      <c r="E57" s="9" t="s">
        <v>24</v>
      </c>
      <c r="F57" s="8" t="s">
        <v>225</v>
      </c>
      <c r="G57" s="8" t="s">
        <v>32</v>
      </c>
      <c r="H57" s="8" t="s">
        <v>32</v>
      </c>
      <c r="I57" s="61" t="str">
        <f t="shared" si="24"/>
        <v>L</v>
      </c>
      <c r="J57" s="9" t="s">
        <v>32</v>
      </c>
      <c r="K57" s="8" t="s">
        <v>87</v>
      </c>
      <c r="L57" s="9" t="s">
        <v>101</v>
      </c>
      <c r="M57" s="34" t="s">
        <v>76</v>
      </c>
      <c r="N57" s="6" t="s">
        <v>37</v>
      </c>
      <c r="O57" s="36" t="s">
        <v>32</v>
      </c>
      <c r="P57" s="8" t="s">
        <v>32</v>
      </c>
      <c r="Q57" s="8" t="s">
        <v>32</v>
      </c>
      <c r="R57" s="8" t="s">
        <v>42</v>
      </c>
      <c r="S57" s="8" t="s">
        <v>40</v>
      </c>
      <c r="T57" s="64" t="s">
        <v>110</v>
      </c>
      <c r="U57" s="38" t="s">
        <v>32</v>
      </c>
      <c r="V57" s="13" t="s">
        <v>202</v>
      </c>
      <c r="W57" s="32" t="str">
        <f t="shared" si="1"/>
        <v>No</v>
      </c>
      <c r="X57" s="66">
        <v>4</v>
      </c>
      <c r="Y57" s="66">
        <v>2</v>
      </c>
      <c r="Z57" s="62">
        <f t="shared" si="3"/>
        <v>8</v>
      </c>
      <c r="AA57" s="10" t="s">
        <v>32</v>
      </c>
      <c r="AB57" s="10" t="s">
        <v>32</v>
      </c>
      <c r="AC57" s="14" t="s">
        <v>40</v>
      </c>
      <c r="AD57" s="15" t="s">
        <v>32</v>
      </c>
      <c r="AE57" s="69"/>
      <c r="AF57" s="14"/>
      <c r="AG57" s="34"/>
      <c r="AH57" s="8"/>
      <c r="AI57" s="8"/>
      <c r="AJ57" s="15"/>
    </row>
    <row r="58" spans="1:36">
      <c r="A58" s="14" t="s">
        <v>109</v>
      </c>
      <c r="B58" s="36" t="s">
        <v>112</v>
      </c>
      <c r="C58" s="8" t="s">
        <v>32</v>
      </c>
      <c r="D58" s="8" t="s">
        <v>110</v>
      </c>
      <c r="E58" s="9" t="s">
        <v>35</v>
      </c>
      <c r="F58" s="8" t="s">
        <v>225</v>
      </c>
      <c r="G58" s="8" t="s">
        <v>32</v>
      </c>
      <c r="H58" s="8" t="s">
        <v>32</v>
      </c>
      <c r="I58" s="61" t="str">
        <f t="shared" ref="I58:I59" si="31">IF(Z58="","",IF(Z58&gt;RiskFactorHigh,"H",IF(Z58&gt;RiskFactorMedium,"M","L")))</f>
        <v>L</v>
      </c>
      <c r="J58" s="9" t="s">
        <v>32</v>
      </c>
      <c r="K58" s="8" t="s">
        <v>87</v>
      </c>
      <c r="L58" s="9" t="s">
        <v>101</v>
      </c>
      <c r="M58" s="34" t="s">
        <v>76</v>
      </c>
      <c r="N58" s="6" t="s">
        <v>37</v>
      </c>
      <c r="O58" s="36" t="s">
        <v>32</v>
      </c>
      <c r="P58" s="8" t="s">
        <v>32</v>
      </c>
      <c r="Q58" s="8" t="s">
        <v>32</v>
      </c>
      <c r="R58" s="8" t="s">
        <v>42</v>
      </c>
      <c r="S58" s="8" t="s">
        <v>40</v>
      </c>
      <c r="T58" s="64" t="s">
        <v>110</v>
      </c>
      <c r="U58" s="38" t="s">
        <v>32</v>
      </c>
      <c r="V58" s="13" t="s">
        <v>202</v>
      </c>
      <c r="W58" s="32" t="str">
        <f t="shared" ref="W58:W59" si="32">IF(I58="H","Yes","No")</f>
        <v>No</v>
      </c>
      <c r="X58" s="66">
        <v>4</v>
      </c>
      <c r="Y58" s="66">
        <v>2</v>
      </c>
      <c r="Z58" s="62">
        <f t="shared" ref="Z58:Z59" si="33">IF(X58="","",X58*Y58)</f>
        <v>8</v>
      </c>
      <c r="AA58" s="10" t="s">
        <v>32</v>
      </c>
      <c r="AB58" s="10" t="s">
        <v>32</v>
      </c>
      <c r="AC58" s="14" t="s">
        <v>40</v>
      </c>
      <c r="AD58" s="15" t="s">
        <v>32</v>
      </c>
      <c r="AE58" s="69"/>
      <c r="AF58" s="14"/>
      <c r="AG58" s="34"/>
      <c r="AH58" s="8"/>
      <c r="AI58" s="8"/>
      <c r="AJ58" s="15"/>
    </row>
    <row r="59" spans="1:36" ht="30">
      <c r="A59" s="14" t="s">
        <v>109</v>
      </c>
      <c r="B59" s="36" t="s">
        <v>112</v>
      </c>
      <c r="C59" s="8" t="s">
        <v>32</v>
      </c>
      <c r="D59" s="8" t="s">
        <v>110</v>
      </c>
      <c r="E59" s="9" t="s">
        <v>247</v>
      </c>
      <c r="F59" s="8" t="s">
        <v>225</v>
      </c>
      <c r="G59" s="8" t="s">
        <v>32</v>
      </c>
      <c r="H59" s="8" t="s">
        <v>32</v>
      </c>
      <c r="I59" s="61" t="str">
        <f t="shared" si="31"/>
        <v>L</v>
      </c>
      <c r="J59" s="9" t="s">
        <v>32</v>
      </c>
      <c r="K59" s="8" t="s">
        <v>87</v>
      </c>
      <c r="L59" s="9" t="s">
        <v>101</v>
      </c>
      <c r="M59" s="34" t="s">
        <v>76</v>
      </c>
      <c r="N59" s="6" t="s">
        <v>37</v>
      </c>
      <c r="O59" s="36" t="s">
        <v>32</v>
      </c>
      <c r="P59" s="8" t="s">
        <v>32</v>
      </c>
      <c r="Q59" s="8" t="s">
        <v>32</v>
      </c>
      <c r="R59" s="8" t="s">
        <v>42</v>
      </c>
      <c r="S59" s="8" t="s">
        <v>40</v>
      </c>
      <c r="T59" s="64" t="s">
        <v>110</v>
      </c>
      <c r="U59" s="38" t="s">
        <v>32</v>
      </c>
      <c r="V59" s="13" t="s">
        <v>202</v>
      </c>
      <c r="W59" s="32" t="str">
        <f t="shared" si="32"/>
        <v>No</v>
      </c>
      <c r="X59" s="66">
        <v>4</v>
      </c>
      <c r="Y59" s="66">
        <v>2</v>
      </c>
      <c r="Z59" s="62">
        <f t="shared" si="33"/>
        <v>8</v>
      </c>
      <c r="AA59" s="10" t="s">
        <v>32</v>
      </c>
      <c r="AB59" s="10" t="s">
        <v>32</v>
      </c>
      <c r="AC59" s="14" t="s">
        <v>40</v>
      </c>
      <c r="AD59" s="15" t="s">
        <v>32</v>
      </c>
      <c r="AE59" s="69"/>
      <c r="AF59" s="14"/>
      <c r="AG59" s="34"/>
      <c r="AH59" s="8"/>
      <c r="AI59" s="8"/>
      <c r="AJ59" s="15"/>
    </row>
    <row r="60" spans="1:36" ht="30">
      <c r="A60" s="14" t="s">
        <v>109</v>
      </c>
      <c r="B60" s="36" t="s">
        <v>112</v>
      </c>
      <c r="C60" s="8" t="s">
        <v>32</v>
      </c>
      <c r="D60" s="8" t="s">
        <v>111</v>
      </c>
      <c r="E60" s="9" t="s">
        <v>24</v>
      </c>
      <c r="F60" s="8" t="s">
        <v>225</v>
      </c>
      <c r="G60" s="8" t="s">
        <v>32</v>
      </c>
      <c r="H60" s="8" t="s">
        <v>32</v>
      </c>
      <c r="I60" s="61" t="str">
        <f t="shared" si="24"/>
        <v>L</v>
      </c>
      <c r="J60" s="9" t="s">
        <v>32</v>
      </c>
      <c r="K60" s="8" t="s">
        <v>87</v>
      </c>
      <c r="L60" s="42" t="s">
        <v>141</v>
      </c>
      <c r="M60" s="34" t="s">
        <v>76</v>
      </c>
      <c r="N60" s="6" t="s">
        <v>37</v>
      </c>
      <c r="O60" s="36" t="s">
        <v>32</v>
      </c>
      <c r="P60" s="8" t="s">
        <v>32</v>
      </c>
      <c r="Q60" s="8" t="s">
        <v>32</v>
      </c>
      <c r="R60" s="8" t="s">
        <v>42</v>
      </c>
      <c r="S60" s="8" t="s">
        <v>40</v>
      </c>
      <c r="T60" s="64" t="s">
        <v>111</v>
      </c>
      <c r="U60" s="38" t="s">
        <v>32</v>
      </c>
      <c r="V60" s="13" t="s">
        <v>202</v>
      </c>
      <c r="W60" s="32" t="str">
        <f t="shared" si="1"/>
        <v>No</v>
      </c>
      <c r="X60" s="66">
        <v>4</v>
      </c>
      <c r="Y60" s="66">
        <v>2</v>
      </c>
      <c r="Z60" s="62">
        <f t="shared" si="3"/>
        <v>8</v>
      </c>
      <c r="AA60" s="10" t="s">
        <v>32</v>
      </c>
      <c r="AB60" s="10" t="s">
        <v>32</v>
      </c>
      <c r="AC60" s="14" t="s">
        <v>40</v>
      </c>
      <c r="AD60" s="15" t="s">
        <v>32</v>
      </c>
      <c r="AE60" s="69"/>
      <c r="AF60" s="14"/>
      <c r="AG60" s="34"/>
      <c r="AH60" s="8"/>
      <c r="AI60" s="8"/>
      <c r="AJ60" s="15"/>
    </row>
    <row r="61" spans="1:36" ht="30">
      <c r="A61" s="14" t="s">
        <v>109</v>
      </c>
      <c r="B61" s="36" t="s">
        <v>112</v>
      </c>
      <c r="C61" s="8" t="s">
        <v>32</v>
      </c>
      <c r="D61" s="8" t="s">
        <v>111</v>
      </c>
      <c r="E61" s="9" t="s">
        <v>35</v>
      </c>
      <c r="F61" s="8" t="s">
        <v>225</v>
      </c>
      <c r="G61" s="8" t="s">
        <v>32</v>
      </c>
      <c r="H61" s="8" t="s">
        <v>32</v>
      </c>
      <c r="I61" s="61" t="str">
        <f t="shared" ref="I61:I62" si="34">IF(Z61="","",IF(Z61&gt;RiskFactorHigh,"H",IF(Z61&gt;RiskFactorMedium,"M","L")))</f>
        <v>L</v>
      </c>
      <c r="J61" s="9" t="s">
        <v>32</v>
      </c>
      <c r="K61" s="8" t="s">
        <v>87</v>
      </c>
      <c r="L61" s="42" t="s">
        <v>141</v>
      </c>
      <c r="M61" s="34" t="s">
        <v>76</v>
      </c>
      <c r="N61" s="6" t="s">
        <v>37</v>
      </c>
      <c r="O61" s="36" t="s">
        <v>32</v>
      </c>
      <c r="P61" s="8" t="s">
        <v>32</v>
      </c>
      <c r="Q61" s="8" t="s">
        <v>32</v>
      </c>
      <c r="R61" s="8" t="s">
        <v>42</v>
      </c>
      <c r="S61" s="8" t="s">
        <v>40</v>
      </c>
      <c r="T61" s="64" t="s">
        <v>111</v>
      </c>
      <c r="U61" s="38" t="s">
        <v>32</v>
      </c>
      <c r="V61" s="13" t="s">
        <v>202</v>
      </c>
      <c r="W61" s="32" t="str">
        <f t="shared" ref="W61:W62" si="35">IF(I61="H","Yes","No")</f>
        <v>No</v>
      </c>
      <c r="X61" s="66">
        <v>4</v>
      </c>
      <c r="Y61" s="66">
        <v>2</v>
      </c>
      <c r="Z61" s="62">
        <f t="shared" ref="Z61:Z62" si="36">IF(X61="","",X61*Y61)</f>
        <v>8</v>
      </c>
      <c r="AA61" s="10" t="s">
        <v>32</v>
      </c>
      <c r="AB61" s="10" t="s">
        <v>32</v>
      </c>
      <c r="AC61" s="14" t="s">
        <v>40</v>
      </c>
      <c r="AD61" s="15" t="s">
        <v>32</v>
      </c>
      <c r="AE61" s="69"/>
      <c r="AF61" s="14"/>
      <c r="AG61" s="34"/>
      <c r="AH61" s="8"/>
      <c r="AI61" s="8"/>
      <c r="AJ61" s="15"/>
    </row>
    <row r="62" spans="1:36" ht="30">
      <c r="A62" s="14" t="s">
        <v>109</v>
      </c>
      <c r="B62" s="36" t="s">
        <v>112</v>
      </c>
      <c r="C62" s="8" t="s">
        <v>32</v>
      </c>
      <c r="D62" s="8" t="s">
        <v>111</v>
      </c>
      <c r="E62" s="9" t="s">
        <v>247</v>
      </c>
      <c r="F62" s="8" t="s">
        <v>225</v>
      </c>
      <c r="G62" s="8" t="s">
        <v>32</v>
      </c>
      <c r="H62" s="8" t="s">
        <v>32</v>
      </c>
      <c r="I62" s="61" t="str">
        <f t="shared" si="34"/>
        <v>L</v>
      </c>
      <c r="J62" s="9" t="s">
        <v>32</v>
      </c>
      <c r="K62" s="8" t="s">
        <v>87</v>
      </c>
      <c r="L62" s="42" t="s">
        <v>141</v>
      </c>
      <c r="M62" s="34" t="s">
        <v>76</v>
      </c>
      <c r="N62" s="6" t="s">
        <v>37</v>
      </c>
      <c r="O62" s="36" t="s">
        <v>32</v>
      </c>
      <c r="P62" s="8" t="s">
        <v>32</v>
      </c>
      <c r="Q62" s="8" t="s">
        <v>32</v>
      </c>
      <c r="R62" s="8" t="s">
        <v>42</v>
      </c>
      <c r="S62" s="8" t="s">
        <v>40</v>
      </c>
      <c r="T62" s="64" t="s">
        <v>111</v>
      </c>
      <c r="U62" s="38" t="s">
        <v>32</v>
      </c>
      <c r="V62" s="13" t="s">
        <v>202</v>
      </c>
      <c r="W62" s="32" t="str">
        <f t="shared" si="35"/>
        <v>No</v>
      </c>
      <c r="X62" s="66">
        <v>4</v>
      </c>
      <c r="Y62" s="66">
        <v>2</v>
      </c>
      <c r="Z62" s="62">
        <f t="shared" si="36"/>
        <v>8</v>
      </c>
      <c r="AA62" s="10" t="s">
        <v>32</v>
      </c>
      <c r="AB62" s="10" t="s">
        <v>32</v>
      </c>
      <c r="AC62" s="14" t="s">
        <v>40</v>
      </c>
      <c r="AD62" s="15" t="s">
        <v>32</v>
      </c>
      <c r="AE62" s="69"/>
      <c r="AF62" s="14"/>
      <c r="AG62" s="34"/>
      <c r="AH62" s="8"/>
      <c r="AI62" s="8"/>
      <c r="AJ62" s="15"/>
    </row>
    <row r="63" spans="1:36" ht="30">
      <c r="A63" s="14" t="s">
        <v>277</v>
      </c>
      <c r="B63" s="14" t="s">
        <v>102</v>
      </c>
      <c r="C63" s="8" t="s">
        <v>32</v>
      </c>
      <c r="D63" s="8" t="s">
        <v>302</v>
      </c>
      <c r="E63" s="9" t="s">
        <v>24</v>
      </c>
      <c r="F63" s="8" t="s">
        <v>279</v>
      </c>
      <c r="G63" s="8" t="s">
        <v>32</v>
      </c>
      <c r="H63" s="8" t="s">
        <v>32</v>
      </c>
      <c r="I63" s="61" t="str">
        <f t="shared" si="24"/>
        <v>L</v>
      </c>
      <c r="J63" s="9" t="s">
        <v>32</v>
      </c>
      <c r="K63" s="8" t="s">
        <v>87</v>
      </c>
      <c r="L63" s="9" t="s">
        <v>114</v>
      </c>
      <c r="M63" s="34" t="s">
        <v>76</v>
      </c>
      <c r="N63" s="6" t="s">
        <v>37</v>
      </c>
      <c r="O63" s="36" t="s">
        <v>32</v>
      </c>
      <c r="P63" s="8" t="s">
        <v>32</v>
      </c>
      <c r="Q63" s="8" t="s">
        <v>32</v>
      </c>
      <c r="R63" s="10" t="s">
        <v>253</v>
      </c>
      <c r="S63" s="8" t="s">
        <v>40</v>
      </c>
      <c r="T63" s="64" t="s">
        <v>117</v>
      </c>
      <c r="U63" s="38" t="s">
        <v>32</v>
      </c>
      <c r="V63" s="13" t="s">
        <v>202</v>
      </c>
      <c r="W63" s="32" t="str">
        <f t="shared" si="1"/>
        <v>No</v>
      </c>
      <c r="X63" s="66">
        <v>4</v>
      </c>
      <c r="Y63" s="66">
        <v>2</v>
      </c>
      <c r="Z63" s="62">
        <f t="shared" si="3"/>
        <v>8</v>
      </c>
      <c r="AA63" s="10" t="s">
        <v>32</v>
      </c>
      <c r="AB63" s="10" t="s">
        <v>32</v>
      </c>
      <c r="AC63" s="14" t="s">
        <v>40</v>
      </c>
      <c r="AD63" s="15" t="s">
        <v>32</v>
      </c>
      <c r="AE63" s="69"/>
      <c r="AF63" s="14"/>
      <c r="AG63" s="34"/>
      <c r="AH63" s="8"/>
      <c r="AI63" s="8"/>
      <c r="AJ63" s="15"/>
    </row>
    <row r="64" spans="1:36" ht="30">
      <c r="A64" s="14" t="s">
        <v>277</v>
      </c>
      <c r="B64" s="14" t="s">
        <v>102</v>
      </c>
      <c r="C64" s="8" t="s">
        <v>32</v>
      </c>
      <c r="D64" s="8" t="s">
        <v>302</v>
      </c>
      <c r="E64" s="9" t="s">
        <v>248</v>
      </c>
      <c r="F64" s="8" t="s">
        <v>279</v>
      </c>
      <c r="G64" s="8" t="s">
        <v>32</v>
      </c>
      <c r="H64" s="8" t="s">
        <v>32</v>
      </c>
      <c r="I64" s="61" t="str">
        <f t="shared" ref="I64" si="37">IF(Z64="","",IF(Z64&gt;RiskFactorHigh,"H",IF(Z64&gt;RiskFactorMedium,"M","L")))</f>
        <v>L</v>
      </c>
      <c r="J64" s="9" t="s">
        <v>32</v>
      </c>
      <c r="K64" s="8" t="s">
        <v>87</v>
      </c>
      <c r="L64" s="9" t="s">
        <v>114</v>
      </c>
      <c r="M64" s="34" t="s">
        <v>76</v>
      </c>
      <c r="N64" s="6" t="s">
        <v>37</v>
      </c>
      <c r="O64" s="36" t="s">
        <v>32</v>
      </c>
      <c r="P64" s="8" t="s">
        <v>32</v>
      </c>
      <c r="Q64" s="8" t="s">
        <v>32</v>
      </c>
      <c r="R64" s="10" t="s">
        <v>253</v>
      </c>
      <c r="S64" s="8" t="s">
        <v>40</v>
      </c>
      <c r="T64" s="64" t="s">
        <v>117</v>
      </c>
      <c r="U64" s="38" t="s">
        <v>32</v>
      </c>
      <c r="V64" s="13" t="s">
        <v>202</v>
      </c>
      <c r="W64" s="32" t="str">
        <f t="shared" ref="W64" si="38">IF(I64="H","Yes","No")</f>
        <v>No</v>
      </c>
      <c r="X64" s="66">
        <v>4</v>
      </c>
      <c r="Y64" s="66">
        <v>2</v>
      </c>
      <c r="Z64" s="62">
        <f t="shared" ref="Z64" si="39">IF(X64="","",X64*Y64)</f>
        <v>8</v>
      </c>
      <c r="AA64" s="10" t="s">
        <v>32</v>
      </c>
      <c r="AB64" s="10" t="s">
        <v>32</v>
      </c>
      <c r="AC64" s="14" t="s">
        <v>40</v>
      </c>
      <c r="AD64" s="15" t="s">
        <v>32</v>
      </c>
      <c r="AE64" s="69"/>
      <c r="AF64" s="14"/>
      <c r="AG64" s="34"/>
      <c r="AH64" s="8"/>
      <c r="AI64" s="8"/>
      <c r="AJ64" s="15"/>
    </row>
    <row r="65" spans="1:36" ht="30">
      <c r="A65" s="14" t="s">
        <v>115</v>
      </c>
      <c r="B65" s="36" t="s">
        <v>116</v>
      </c>
      <c r="C65" s="8" t="s">
        <v>32</v>
      </c>
      <c r="D65" s="8" t="s">
        <v>117</v>
      </c>
      <c r="E65" s="9" t="s">
        <v>278</v>
      </c>
      <c r="F65" s="8" t="s">
        <v>279</v>
      </c>
      <c r="G65" s="8" t="s">
        <v>32</v>
      </c>
      <c r="H65" s="8" t="s">
        <v>32</v>
      </c>
      <c r="I65" s="61" t="str">
        <f t="shared" si="24"/>
        <v>L</v>
      </c>
      <c r="J65" s="9" t="s">
        <v>32</v>
      </c>
      <c r="K65" s="8" t="s">
        <v>87</v>
      </c>
      <c r="L65" s="9" t="s">
        <v>101</v>
      </c>
      <c r="M65" s="34" t="s">
        <v>76</v>
      </c>
      <c r="N65" s="6" t="s">
        <v>37</v>
      </c>
      <c r="O65" s="36" t="s">
        <v>32</v>
      </c>
      <c r="P65" s="8" t="s">
        <v>32</v>
      </c>
      <c r="Q65" s="8" t="s">
        <v>32</v>
      </c>
      <c r="R65" s="10" t="s">
        <v>253</v>
      </c>
      <c r="S65" s="8" t="s">
        <v>40</v>
      </c>
      <c r="T65" s="64" t="s">
        <v>117</v>
      </c>
      <c r="U65" s="38" t="s">
        <v>32</v>
      </c>
      <c r="V65" s="13" t="s">
        <v>202</v>
      </c>
      <c r="W65" s="32" t="str">
        <f t="shared" si="1"/>
        <v>No</v>
      </c>
      <c r="X65" s="66">
        <v>4</v>
      </c>
      <c r="Y65" s="66">
        <v>2</v>
      </c>
      <c r="Z65" s="62">
        <f t="shared" si="3"/>
        <v>8</v>
      </c>
      <c r="AA65" s="10" t="s">
        <v>32</v>
      </c>
      <c r="AB65" s="10" t="s">
        <v>32</v>
      </c>
      <c r="AC65" s="14" t="s">
        <v>40</v>
      </c>
      <c r="AD65" s="15" t="s">
        <v>32</v>
      </c>
      <c r="AE65" s="69"/>
      <c r="AF65" s="14"/>
      <c r="AG65" s="34"/>
      <c r="AH65" s="8"/>
      <c r="AI65" s="8"/>
      <c r="AJ65" s="15"/>
    </row>
    <row r="66" spans="1:36" ht="30">
      <c r="A66" s="14" t="s">
        <v>120</v>
      </c>
      <c r="B66" s="36" t="s">
        <v>121</v>
      </c>
      <c r="C66" s="8" t="s">
        <v>32</v>
      </c>
      <c r="D66" s="8" t="s">
        <v>117</v>
      </c>
      <c r="E66" s="9" t="s">
        <v>278</v>
      </c>
      <c r="F66" s="8" t="s">
        <v>279</v>
      </c>
      <c r="G66" s="8" t="s">
        <v>32</v>
      </c>
      <c r="H66" s="8" t="s">
        <v>32</v>
      </c>
      <c r="I66" s="61" t="str">
        <f t="shared" si="24"/>
        <v>L</v>
      </c>
      <c r="J66" s="9" t="s">
        <v>32</v>
      </c>
      <c r="K66" s="8" t="s">
        <v>87</v>
      </c>
      <c r="L66" s="9" t="s">
        <v>101</v>
      </c>
      <c r="M66" s="34" t="s">
        <v>76</v>
      </c>
      <c r="N66" s="6" t="s">
        <v>37</v>
      </c>
      <c r="O66" s="36" t="s">
        <v>32</v>
      </c>
      <c r="P66" s="8" t="s">
        <v>32</v>
      </c>
      <c r="Q66" s="8" t="s">
        <v>32</v>
      </c>
      <c r="R66" s="10" t="s">
        <v>253</v>
      </c>
      <c r="S66" s="8" t="s">
        <v>40</v>
      </c>
      <c r="T66" s="64" t="s">
        <v>117</v>
      </c>
      <c r="U66" s="38" t="s">
        <v>32</v>
      </c>
      <c r="V66" s="13" t="s">
        <v>202</v>
      </c>
      <c r="W66" s="32" t="str">
        <f t="shared" si="1"/>
        <v>No</v>
      </c>
      <c r="X66" s="66">
        <v>4</v>
      </c>
      <c r="Y66" s="66">
        <v>2</v>
      </c>
      <c r="Z66" s="62">
        <f t="shared" si="3"/>
        <v>8</v>
      </c>
      <c r="AA66" s="10" t="s">
        <v>32</v>
      </c>
      <c r="AB66" s="10" t="s">
        <v>32</v>
      </c>
      <c r="AC66" s="14" t="s">
        <v>40</v>
      </c>
      <c r="AD66" s="15" t="s">
        <v>32</v>
      </c>
      <c r="AE66" s="69"/>
      <c r="AF66" s="14"/>
      <c r="AG66" s="34"/>
      <c r="AH66" s="8"/>
      <c r="AI66" s="8"/>
      <c r="AJ66" s="15"/>
    </row>
    <row r="67" spans="1:36">
      <c r="A67" s="14" t="s">
        <v>280</v>
      </c>
      <c r="B67" s="14" t="s">
        <v>122</v>
      </c>
      <c r="C67" s="8" t="s">
        <v>32</v>
      </c>
      <c r="D67" s="9" t="s">
        <v>104</v>
      </c>
      <c r="E67" s="9" t="s">
        <v>24</v>
      </c>
      <c r="F67" s="8" t="s">
        <v>225</v>
      </c>
      <c r="G67" s="8" t="s">
        <v>32</v>
      </c>
      <c r="H67" s="8" t="s">
        <v>32</v>
      </c>
      <c r="I67" s="61" t="str">
        <f t="shared" si="24"/>
        <v>L</v>
      </c>
      <c r="J67" s="9" t="s">
        <v>32</v>
      </c>
      <c r="K67" s="8" t="s">
        <v>87</v>
      </c>
      <c r="L67" s="9" t="s">
        <v>143</v>
      </c>
      <c r="M67" s="34" t="s">
        <v>76</v>
      </c>
      <c r="N67" s="6" t="s">
        <v>37</v>
      </c>
      <c r="O67" s="36" t="s">
        <v>32</v>
      </c>
      <c r="P67" s="8" t="s">
        <v>32</v>
      </c>
      <c r="Q67" s="8" t="s">
        <v>32</v>
      </c>
      <c r="R67" s="10" t="s">
        <v>253</v>
      </c>
      <c r="S67" s="8" t="s">
        <v>40</v>
      </c>
      <c r="T67" s="64" t="s">
        <v>104</v>
      </c>
      <c r="U67" s="38"/>
      <c r="V67" s="13" t="s">
        <v>224</v>
      </c>
      <c r="W67" s="32" t="str">
        <f t="shared" si="1"/>
        <v>No</v>
      </c>
      <c r="X67" s="66">
        <v>1</v>
      </c>
      <c r="Y67" s="66">
        <v>2</v>
      </c>
      <c r="Z67" s="62">
        <f t="shared" si="3"/>
        <v>2</v>
      </c>
      <c r="AA67" s="10" t="s">
        <v>32</v>
      </c>
      <c r="AB67" s="10" t="s">
        <v>32</v>
      </c>
      <c r="AC67" s="14" t="s">
        <v>40</v>
      </c>
      <c r="AD67" s="15" t="s">
        <v>32</v>
      </c>
      <c r="AE67" s="69"/>
      <c r="AF67" s="14"/>
      <c r="AG67" s="34"/>
      <c r="AH67" s="8"/>
      <c r="AI67" s="8"/>
      <c r="AJ67" s="15"/>
    </row>
    <row r="68" spans="1:36">
      <c r="A68" s="14" t="s">
        <v>29</v>
      </c>
      <c r="B68" s="14" t="s">
        <v>123</v>
      </c>
      <c r="C68" s="8" t="s">
        <v>32</v>
      </c>
      <c r="D68" s="9" t="s">
        <v>104</v>
      </c>
      <c r="E68" s="9" t="s">
        <v>24</v>
      </c>
      <c r="F68" s="8" t="s">
        <v>225</v>
      </c>
      <c r="G68" s="8" t="s">
        <v>32</v>
      </c>
      <c r="H68" s="8" t="s">
        <v>32</v>
      </c>
      <c r="I68" s="61" t="str">
        <f t="shared" si="24"/>
        <v>L</v>
      </c>
      <c r="J68" s="9" t="s">
        <v>32</v>
      </c>
      <c r="K68" s="8" t="s">
        <v>87</v>
      </c>
      <c r="L68" s="9" t="s">
        <v>143</v>
      </c>
      <c r="M68" s="34" t="s">
        <v>76</v>
      </c>
      <c r="N68" s="6" t="s">
        <v>43</v>
      </c>
      <c r="O68" s="36" t="s">
        <v>32</v>
      </c>
      <c r="P68" s="8" t="s">
        <v>32</v>
      </c>
      <c r="Q68" s="8" t="s">
        <v>32</v>
      </c>
      <c r="R68" s="10" t="s">
        <v>253</v>
      </c>
      <c r="S68" s="8" t="s">
        <v>40</v>
      </c>
      <c r="T68" s="64" t="s">
        <v>104</v>
      </c>
      <c r="U68" s="38"/>
      <c r="V68" s="13" t="s">
        <v>224</v>
      </c>
      <c r="W68" s="32" t="str">
        <f t="shared" si="1"/>
        <v>No</v>
      </c>
      <c r="X68" s="66">
        <v>1</v>
      </c>
      <c r="Y68" s="66">
        <v>2</v>
      </c>
      <c r="Z68" s="62">
        <f t="shared" si="3"/>
        <v>2</v>
      </c>
      <c r="AA68" s="10" t="s">
        <v>32</v>
      </c>
      <c r="AB68" s="10" t="s">
        <v>32</v>
      </c>
      <c r="AC68" s="14" t="s">
        <v>40</v>
      </c>
      <c r="AD68" s="15" t="s">
        <v>32</v>
      </c>
      <c r="AE68" s="69"/>
      <c r="AF68" s="14"/>
      <c r="AG68" s="34"/>
      <c r="AH68" s="8"/>
      <c r="AI68" s="8"/>
      <c r="AJ68" s="15"/>
    </row>
    <row r="69" spans="1:36">
      <c r="A69" s="14" t="s">
        <v>30</v>
      </c>
      <c r="B69" s="36" t="s">
        <v>124</v>
      </c>
      <c r="C69" s="8" t="s">
        <v>32</v>
      </c>
      <c r="D69" s="9" t="s">
        <v>104</v>
      </c>
      <c r="E69" s="9" t="s">
        <v>24</v>
      </c>
      <c r="F69" s="8" t="s">
        <v>83</v>
      </c>
      <c r="G69" s="8" t="s">
        <v>32</v>
      </c>
      <c r="H69" s="8" t="s">
        <v>32</v>
      </c>
      <c r="I69" s="61" t="str">
        <f t="shared" si="24"/>
        <v>L</v>
      </c>
      <c r="J69" s="9" t="s">
        <v>32</v>
      </c>
      <c r="K69" s="8" t="s">
        <v>87</v>
      </c>
      <c r="L69" s="42" t="s">
        <v>255</v>
      </c>
      <c r="M69" s="34" t="s">
        <v>76</v>
      </c>
      <c r="N69" s="6" t="s">
        <v>37</v>
      </c>
      <c r="O69" s="36" t="s">
        <v>32</v>
      </c>
      <c r="P69" s="8" t="s">
        <v>32</v>
      </c>
      <c r="Q69" s="8" t="s">
        <v>32</v>
      </c>
      <c r="R69" s="10" t="s">
        <v>253</v>
      </c>
      <c r="S69" s="8" t="s">
        <v>40</v>
      </c>
      <c r="T69" s="64" t="s">
        <v>104</v>
      </c>
      <c r="U69" s="38" t="s">
        <v>32</v>
      </c>
      <c r="V69" s="13" t="s">
        <v>202</v>
      </c>
      <c r="W69" s="32" t="str">
        <f t="shared" si="1"/>
        <v>No</v>
      </c>
      <c r="X69" s="66">
        <v>1</v>
      </c>
      <c r="Y69" s="66">
        <v>2</v>
      </c>
      <c r="Z69" s="62">
        <f t="shared" si="3"/>
        <v>2</v>
      </c>
      <c r="AA69" s="10" t="s">
        <v>32</v>
      </c>
      <c r="AB69" s="10" t="s">
        <v>32</v>
      </c>
      <c r="AC69" s="14" t="s">
        <v>40</v>
      </c>
      <c r="AD69" s="15" t="s">
        <v>32</v>
      </c>
      <c r="AE69" s="69"/>
      <c r="AF69" s="14"/>
      <c r="AG69" s="34"/>
      <c r="AH69" s="8"/>
      <c r="AI69" s="8"/>
      <c r="AJ69" s="15"/>
    </row>
    <row r="70" spans="1:36" ht="45">
      <c r="A70" s="14" t="s">
        <v>145</v>
      </c>
      <c r="B70" s="36" t="s">
        <v>125</v>
      </c>
      <c r="C70" s="8" t="s">
        <v>32</v>
      </c>
      <c r="D70" s="9" t="s">
        <v>126</v>
      </c>
      <c r="E70" s="9" t="s">
        <v>24</v>
      </c>
      <c r="F70" s="8" t="s">
        <v>283</v>
      </c>
      <c r="G70" s="8" t="s">
        <v>32</v>
      </c>
      <c r="H70" s="8" t="s">
        <v>32</v>
      </c>
      <c r="I70" s="61" t="str">
        <f t="shared" si="24"/>
        <v>L</v>
      </c>
      <c r="J70" s="9" t="s">
        <v>281</v>
      </c>
      <c r="K70" s="8" t="s">
        <v>87</v>
      </c>
      <c r="L70" s="8" t="s">
        <v>101</v>
      </c>
      <c r="M70" s="34" t="s">
        <v>76</v>
      </c>
      <c r="N70" s="6" t="s">
        <v>37</v>
      </c>
      <c r="O70" s="36" t="s">
        <v>32</v>
      </c>
      <c r="P70" s="8" t="s">
        <v>32</v>
      </c>
      <c r="Q70" s="8" t="s">
        <v>32</v>
      </c>
      <c r="R70" s="10" t="s">
        <v>253</v>
      </c>
      <c r="S70" s="8" t="s">
        <v>40</v>
      </c>
      <c r="T70" s="65" t="s">
        <v>126</v>
      </c>
      <c r="U70" s="38" t="s">
        <v>32</v>
      </c>
      <c r="V70" s="13" t="s">
        <v>202</v>
      </c>
      <c r="W70" s="32" t="str">
        <f t="shared" si="1"/>
        <v>No</v>
      </c>
      <c r="X70" s="66">
        <v>4</v>
      </c>
      <c r="Y70" s="66">
        <v>2</v>
      </c>
      <c r="Z70" s="62">
        <f t="shared" ref="Z70" si="40">IF(X70="","",X70*Y70)</f>
        <v>8</v>
      </c>
      <c r="AA70" s="10" t="s">
        <v>32</v>
      </c>
      <c r="AB70" s="10" t="s">
        <v>32</v>
      </c>
      <c r="AC70" s="14" t="s">
        <v>40</v>
      </c>
      <c r="AD70" s="15" t="s">
        <v>32</v>
      </c>
      <c r="AE70" s="69"/>
      <c r="AF70" s="14"/>
      <c r="AG70" s="34"/>
      <c r="AH70" s="8"/>
      <c r="AI70" s="8"/>
      <c r="AJ70" s="15"/>
    </row>
    <row r="71" spans="1:36" ht="45">
      <c r="A71" s="14" t="s">
        <v>145</v>
      </c>
      <c r="B71" s="36" t="s">
        <v>125</v>
      </c>
      <c r="C71" s="8" t="s">
        <v>32</v>
      </c>
      <c r="D71" s="9" t="s">
        <v>126</v>
      </c>
      <c r="E71" s="9" t="s">
        <v>35</v>
      </c>
      <c r="F71" s="8" t="s">
        <v>283</v>
      </c>
      <c r="G71" s="8" t="s">
        <v>32</v>
      </c>
      <c r="H71" s="8" t="s">
        <v>32</v>
      </c>
      <c r="I71" s="61" t="str">
        <f t="shared" ref="I71:I72" si="41">IF(Z71="","",IF(Z71&gt;RiskFactorHigh,"H",IF(Z71&gt;RiskFactorMedium,"M","L")))</f>
        <v>L</v>
      </c>
      <c r="J71" s="9" t="s">
        <v>281</v>
      </c>
      <c r="K71" s="8" t="s">
        <v>87</v>
      </c>
      <c r="L71" s="8" t="s">
        <v>101</v>
      </c>
      <c r="M71" s="34" t="s">
        <v>76</v>
      </c>
      <c r="N71" s="6" t="s">
        <v>37</v>
      </c>
      <c r="O71" s="36" t="s">
        <v>32</v>
      </c>
      <c r="P71" s="8" t="s">
        <v>32</v>
      </c>
      <c r="Q71" s="8" t="s">
        <v>32</v>
      </c>
      <c r="R71" s="10" t="s">
        <v>253</v>
      </c>
      <c r="S71" s="8" t="s">
        <v>40</v>
      </c>
      <c r="T71" s="65" t="s">
        <v>126</v>
      </c>
      <c r="U71" s="38" t="s">
        <v>32</v>
      </c>
      <c r="V71" s="13" t="s">
        <v>202</v>
      </c>
      <c r="W71" s="32" t="str">
        <f t="shared" ref="W71:W72" si="42">IF(I71="H","Yes","No")</f>
        <v>No</v>
      </c>
      <c r="X71" s="66">
        <v>4</v>
      </c>
      <c r="Y71" s="66">
        <v>2</v>
      </c>
      <c r="Z71" s="62">
        <f t="shared" ref="Z71:Z72" si="43">IF(X71="","",X71*Y71)</f>
        <v>8</v>
      </c>
      <c r="AA71" s="10" t="s">
        <v>32</v>
      </c>
      <c r="AB71" s="10" t="s">
        <v>32</v>
      </c>
      <c r="AC71" s="14" t="s">
        <v>40</v>
      </c>
      <c r="AD71" s="15" t="s">
        <v>32</v>
      </c>
      <c r="AE71" s="69"/>
      <c r="AF71" s="14"/>
      <c r="AG71" s="34"/>
      <c r="AH71" s="8"/>
      <c r="AI71" s="8"/>
      <c r="AJ71" s="15"/>
    </row>
    <row r="72" spans="1:36" ht="45">
      <c r="A72" s="14" t="s">
        <v>145</v>
      </c>
      <c r="B72" s="36" t="s">
        <v>125</v>
      </c>
      <c r="C72" s="8" t="s">
        <v>32</v>
      </c>
      <c r="D72" s="9" t="s">
        <v>126</v>
      </c>
      <c r="E72" s="9" t="s">
        <v>250</v>
      </c>
      <c r="F72" s="8" t="s">
        <v>283</v>
      </c>
      <c r="G72" s="8" t="s">
        <v>32</v>
      </c>
      <c r="H72" s="8" t="s">
        <v>32</v>
      </c>
      <c r="I72" s="61" t="str">
        <f t="shared" si="41"/>
        <v>L</v>
      </c>
      <c r="J72" s="9" t="s">
        <v>281</v>
      </c>
      <c r="K72" s="8" t="s">
        <v>87</v>
      </c>
      <c r="L72" s="8" t="s">
        <v>101</v>
      </c>
      <c r="M72" s="34" t="s">
        <v>76</v>
      </c>
      <c r="N72" s="6" t="s">
        <v>37</v>
      </c>
      <c r="O72" s="36" t="s">
        <v>32</v>
      </c>
      <c r="P72" s="8" t="s">
        <v>32</v>
      </c>
      <c r="Q72" s="8" t="s">
        <v>32</v>
      </c>
      <c r="R72" s="10" t="s">
        <v>253</v>
      </c>
      <c r="S72" s="8" t="s">
        <v>40</v>
      </c>
      <c r="T72" s="65" t="s">
        <v>126</v>
      </c>
      <c r="U72" s="38" t="s">
        <v>32</v>
      </c>
      <c r="V72" s="13" t="s">
        <v>202</v>
      </c>
      <c r="W72" s="32" t="str">
        <f t="shared" si="42"/>
        <v>No</v>
      </c>
      <c r="X72" s="66">
        <v>4</v>
      </c>
      <c r="Y72" s="66">
        <v>2</v>
      </c>
      <c r="Z72" s="62">
        <f t="shared" si="43"/>
        <v>8</v>
      </c>
      <c r="AA72" s="10" t="s">
        <v>32</v>
      </c>
      <c r="AB72" s="10" t="s">
        <v>32</v>
      </c>
      <c r="AC72" s="14" t="s">
        <v>40</v>
      </c>
      <c r="AD72" s="15" t="s">
        <v>32</v>
      </c>
      <c r="AE72" s="69"/>
      <c r="AF72" s="14"/>
      <c r="AG72" s="34"/>
      <c r="AH72" s="8"/>
      <c r="AI72" s="8"/>
      <c r="AJ72" s="15"/>
    </row>
    <row r="73" spans="1:36" ht="45">
      <c r="A73" s="14" t="s">
        <v>146</v>
      </c>
      <c r="B73" s="36" t="s">
        <v>125</v>
      </c>
      <c r="C73" s="8" t="s">
        <v>32</v>
      </c>
      <c r="D73" s="9" t="s">
        <v>126</v>
      </c>
      <c r="E73" s="9" t="s">
        <v>24</v>
      </c>
      <c r="F73" s="8" t="s">
        <v>283</v>
      </c>
      <c r="G73" s="8" t="s">
        <v>32</v>
      </c>
      <c r="H73" s="8" t="s">
        <v>32</v>
      </c>
      <c r="I73" s="61" t="str">
        <f t="shared" si="24"/>
        <v>L</v>
      </c>
      <c r="J73" s="9" t="s">
        <v>281</v>
      </c>
      <c r="K73" s="8" t="s">
        <v>87</v>
      </c>
      <c r="L73" s="8" t="s">
        <v>226</v>
      </c>
      <c r="M73" s="34" t="s">
        <v>76</v>
      </c>
      <c r="N73" s="6" t="s">
        <v>241</v>
      </c>
      <c r="O73" s="36" t="s">
        <v>32</v>
      </c>
      <c r="P73" s="8" t="s">
        <v>32</v>
      </c>
      <c r="Q73" s="8" t="s">
        <v>32</v>
      </c>
      <c r="R73" s="10" t="s">
        <v>253</v>
      </c>
      <c r="S73" s="8" t="s">
        <v>40</v>
      </c>
      <c r="T73" s="65" t="s">
        <v>126</v>
      </c>
      <c r="U73" s="38"/>
      <c r="V73" s="13" t="s">
        <v>227</v>
      </c>
      <c r="W73" s="32" t="str">
        <f t="shared" si="1"/>
        <v>No</v>
      </c>
      <c r="X73" s="66">
        <v>4</v>
      </c>
      <c r="Y73" s="66">
        <v>2</v>
      </c>
      <c r="Z73" s="62">
        <f t="shared" si="3"/>
        <v>8</v>
      </c>
      <c r="AA73" s="10" t="s">
        <v>32</v>
      </c>
      <c r="AB73" s="10" t="s">
        <v>32</v>
      </c>
      <c r="AC73" s="14" t="s">
        <v>40</v>
      </c>
      <c r="AD73" s="15" t="s">
        <v>32</v>
      </c>
      <c r="AE73" s="69"/>
      <c r="AF73" s="14"/>
      <c r="AG73" s="34"/>
      <c r="AH73" s="8"/>
      <c r="AI73" s="8"/>
      <c r="AJ73" s="15"/>
    </row>
    <row r="74" spans="1:36" ht="45">
      <c r="A74" s="14" t="s">
        <v>146</v>
      </c>
      <c r="B74" s="36" t="s">
        <v>125</v>
      </c>
      <c r="C74" s="8" t="s">
        <v>32</v>
      </c>
      <c r="D74" s="9" t="s">
        <v>126</v>
      </c>
      <c r="E74" s="9" t="s">
        <v>35</v>
      </c>
      <c r="F74" s="8" t="s">
        <v>283</v>
      </c>
      <c r="G74" s="8" t="s">
        <v>32</v>
      </c>
      <c r="H74" s="8" t="s">
        <v>32</v>
      </c>
      <c r="I74" s="61" t="str">
        <f t="shared" ref="I74" si="44">IF(Z74="","",IF(Z74&gt;RiskFactorHigh,"H",IF(Z74&gt;RiskFactorMedium,"M","L")))</f>
        <v>L</v>
      </c>
      <c r="J74" s="9" t="s">
        <v>281</v>
      </c>
      <c r="K74" s="8" t="s">
        <v>87</v>
      </c>
      <c r="L74" s="8" t="s">
        <v>226</v>
      </c>
      <c r="M74" s="34" t="s">
        <v>76</v>
      </c>
      <c r="N74" s="6" t="s">
        <v>241</v>
      </c>
      <c r="O74" s="36" t="s">
        <v>32</v>
      </c>
      <c r="P74" s="8" t="s">
        <v>32</v>
      </c>
      <c r="Q74" s="8" t="s">
        <v>32</v>
      </c>
      <c r="R74" s="10" t="s">
        <v>253</v>
      </c>
      <c r="S74" s="8" t="s">
        <v>40</v>
      </c>
      <c r="T74" s="65" t="s">
        <v>126</v>
      </c>
      <c r="U74" s="38"/>
      <c r="V74" s="13" t="s">
        <v>227</v>
      </c>
      <c r="W74" s="32" t="str">
        <f t="shared" ref="W74" si="45">IF(I74="H","Yes","No")</f>
        <v>No</v>
      </c>
      <c r="X74" s="66">
        <v>4</v>
      </c>
      <c r="Y74" s="66">
        <v>2</v>
      </c>
      <c r="Z74" s="62">
        <f t="shared" ref="Z74" si="46">IF(X74="","",X74*Y74)</f>
        <v>8</v>
      </c>
      <c r="AA74" s="10" t="s">
        <v>32</v>
      </c>
      <c r="AB74" s="10" t="s">
        <v>32</v>
      </c>
      <c r="AC74" s="14" t="s">
        <v>40</v>
      </c>
      <c r="AD74" s="15" t="s">
        <v>32</v>
      </c>
      <c r="AE74" s="69"/>
      <c r="AF74" s="14"/>
      <c r="AG74" s="34"/>
      <c r="AH74" s="8"/>
      <c r="AI74" s="8"/>
      <c r="AJ74" s="15"/>
    </row>
    <row r="75" spans="1:36">
      <c r="A75" s="14" t="s">
        <v>127</v>
      </c>
      <c r="B75" s="36" t="s">
        <v>230</v>
      </c>
      <c r="C75" s="8" t="s">
        <v>32</v>
      </c>
      <c r="D75" s="8" t="s">
        <v>94</v>
      </c>
      <c r="E75" s="8" t="s">
        <v>284</v>
      </c>
      <c r="F75" s="8" t="s">
        <v>83</v>
      </c>
      <c r="G75" s="8" t="s">
        <v>32</v>
      </c>
      <c r="H75" s="8" t="s">
        <v>32</v>
      </c>
      <c r="I75" s="61" t="str">
        <f t="shared" si="24"/>
        <v>L</v>
      </c>
      <c r="J75" s="9" t="s">
        <v>281</v>
      </c>
      <c r="K75" s="8" t="s">
        <v>87</v>
      </c>
      <c r="L75" s="8" t="s">
        <v>101</v>
      </c>
      <c r="M75" s="34" t="s">
        <v>76</v>
      </c>
      <c r="N75" s="6" t="s">
        <v>37</v>
      </c>
      <c r="O75" s="36" t="s">
        <v>32</v>
      </c>
      <c r="P75" s="8" t="s">
        <v>32</v>
      </c>
      <c r="Q75" s="8" t="s">
        <v>32</v>
      </c>
      <c r="R75" s="10" t="s">
        <v>253</v>
      </c>
      <c r="S75" s="8" t="s">
        <v>40</v>
      </c>
      <c r="T75" s="64" t="s">
        <v>104</v>
      </c>
      <c r="U75" s="38" t="s">
        <v>32</v>
      </c>
      <c r="V75" s="13" t="s">
        <v>202</v>
      </c>
      <c r="W75" s="32" t="str">
        <f t="shared" si="1"/>
        <v>No</v>
      </c>
      <c r="X75" s="66">
        <v>1</v>
      </c>
      <c r="Y75" s="66">
        <v>2</v>
      </c>
      <c r="Z75" s="62">
        <f t="shared" si="3"/>
        <v>2</v>
      </c>
      <c r="AA75" s="10" t="s">
        <v>32</v>
      </c>
      <c r="AB75" s="10" t="s">
        <v>32</v>
      </c>
      <c r="AC75" s="14" t="s">
        <v>40</v>
      </c>
      <c r="AD75" s="15" t="s">
        <v>32</v>
      </c>
      <c r="AE75" s="69"/>
      <c r="AF75" s="14"/>
      <c r="AG75" s="34"/>
      <c r="AH75" s="8"/>
      <c r="AI75" s="8"/>
      <c r="AJ75" s="15"/>
    </row>
    <row r="76" spans="1:36">
      <c r="A76" s="14" t="s">
        <v>128</v>
      </c>
      <c r="B76" s="36" t="s">
        <v>152</v>
      </c>
      <c r="C76" s="8" t="s">
        <v>32</v>
      </c>
      <c r="D76" s="8" t="s">
        <v>104</v>
      </c>
      <c r="E76" s="8" t="s">
        <v>24</v>
      </c>
      <c r="F76" s="8" t="s">
        <v>225</v>
      </c>
      <c r="G76" s="8" t="s">
        <v>32</v>
      </c>
      <c r="H76" s="8" t="s">
        <v>32</v>
      </c>
      <c r="I76" s="61" t="str">
        <f t="shared" si="24"/>
        <v>L</v>
      </c>
      <c r="J76" s="8" t="s">
        <v>32</v>
      </c>
      <c r="K76" s="8" t="s">
        <v>32</v>
      </c>
      <c r="L76" s="8" t="s">
        <v>101</v>
      </c>
      <c r="M76" s="34" t="s">
        <v>76</v>
      </c>
      <c r="N76" s="6" t="s">
        <v>37</v>
      </c>
      <c r="O76" s="36" t="s">
        <v>32</v>
      </c>
      <c r="P76" s="8" t="s">
        <v>32</v>
      </c>
      <c r="Q76" s="8" t="s">
        <v>32</v>
      </c>
      <c r="R76" s="10" t="s">
        <v>253</v>
      </c>
      <c r="S76" s="8" t="s">
        <v>40</v>
      </c>
      <c r="T76" s="64" t="s">
        <v>104</v>
      </c>
      <c r="U76" s="38" t="s">
        <v>32</v>
      </c>
      <c r="V76" s="13" t="s">
        <v>227</v>
      </c>
      <c r="W76" s="32" t="str">
        <f t="shared" si="1"/>
        <v>No</v>
      </c>
      <c r="X76" s="66">
        <v>1</v>
      </c>
      <c r="Y76" s="66">
        <v>2</v>
      </c>
      <c r="Z76" s="62">
        <f t="shared" si="3"/>
        <v>2</v>
      </c>
      <c r="AA76" s="10" t="s">
        <v>32</v>
      </c>
      <c r="AB76" s="10" t="s">
        <v>32</v>
      </c>
      <c r="AC76" s="14" t="s">
        <v>40</v>
      </c>
      <c r="AD76" s="15" t="s">
        <v>32</v>
      </c>
      <c r="AE76" s="69"/>
      <c r="AF76" s="14"/>
      <c r="AG76" s="34"/>
      <c r="AH76" s="8"/>
      <c r="AI76" s="8"/>
      <c r="AJ76" s="15"/>
    </row>
    <row r="77" spans="1:36" ht="30">
      <c r="A77" s="14" t="s">
        <v>128</v>
      </c>
      <c r="B77" s="36" t="s">
        <v>152</v>
      </c>
      <c r="C77" s="8" t="s">
        <v>32</v>
      </c>
      <c r="D77" s="8" t="s">
        <v>104</v>
      </c>
      <c r="E77" s="8" t="s">
        <v>251</v>
      </c>
      <c r="F77" s="8" t="s">
        <v>225</v>
      </c>
      <c r="G77" s="8" t="s">
        <v>32</v>
      </c>
      <c r="H77" s="8" t="s">
        <v>32</v>
      </c>
      <c r="I77" s="61" t="str">
        <f t="shared" ref="I77" si="47">IF(Z77="","",IF(Z77&gt;RiskFactorHigh,"H",IF(Z77&gt;RiskFactorMedium,"M","L")))</f>
        <v>L</v>
      </c>
      <c r="J77" s="8" t="s">
        <v>32</v>
      </c>
      <c r="K77" s="8" t="s">
        <v>32</v>
      </c>
      <c r="L77" s="8" t="s">
        <v>101</v>
      </c>
      <c r="M77" s="34" t="s">
        <v>76</v>
      </c>
      <c r="N77" s="6" t="s">
        <v>37</v>
      </c>
      <c r="O77" s="36" t="s">
        <v>32</v>
      </c>
      <c r="P77" s="8" t="s">
        <v>32</v>
      </c>
      <c r="Q77" s="8" t="s">
        <v>32</v>
      </c>
      <c r="R77" s="10" t="s">
        <v>253</v>
      </c>
      <c r="S77" s="8" t="s">
        <v>40</v>
      </c>
      <c r="T77" s="64" t="s">
        <v>104</v>
      </c>
      <c r="U77" s="38" t="s">
        <v>32</v>
      </c>
      <c r="V77" s="13" t="s">
        <v>227</v>
      </c>
      <c r="W77" s="32" t="str">
        <f t="shared" ref="W77" si="48">IF(I77="H","Yes","No")</f>
        <v>No</v>
      </c>
      <c r="X77" s="66">
        <v>1</v>
      </c>
      <c r="Y77" s="66">
        <v>2</v>
      </c>
      <c r="Z77" s="62">
        <f t="shared" ref="Z77" si="49">IF(X77="","",X77*Y77)</f>
        <v>2</v>
      </c>
      <c r="AA77" s="10" t="s">
        <v>32</v>
      </c>
      <c r="AB77" s="10" t="s">
        <v>32</v>
      </c>
      <c r="AC77" s="14" t="s">
        <v>40</v>
      </c>
      <c r="AD77" s="15" t="s">
        <v>32</v>
      </c>
      <c r="AE77" s="69"/>
      <c r="AF77" s="14"/>
      <c r="AG77" s="34"/>
      <c r="AH77" s="8"/>
      <c r="AI77" s="8"/>
      <c r="AJ77" s="15"/>
    </row>
    <row r="78" spans="1:36" ht="30">
      <c r="A78" s="14" t="s">
        <v>285</v>
      </c>
      <c r="B78" s="36" t="s">
        <v>129</v>
      </c>
      <c r="C78" s="8" t="s">
        <v>32</v>
      </c>
      <c r="D78" s="8" t="s">
        <v>90</v>
      </c>
      <c r="E78" s="8" t="s">
        <v>35</v>
      </c>
      <c r="F78" s="8" t="s">
        <v>231</v>
      </c>
      <c r="G78" s="8" t="s">
        <v>32</v>
      </c>
      <c r="H78" s="8" t="s">
        <v>32</v>
      </c>
      <c r="I78" s="61" t="str">
        <f t="shared" si="24"/>
        <v>L</v>
      </c>
      <c r="J78" s="8" t="s">
        <v>32</v>
      </c>
      <c r="K78" s="8" t="s">
        <v>32</v>
      </c>
      <c r="L78" s="9" t="s">
        <v>101</v>
      </c>
      <c r="M78" s="34" t="s">
        <v>76</v>
      </c>
      <c r="N78" s="6" t="s">
        <v>37</v>
      </c>
      <c r="O78" s="36" t="s">
        <v>32</v>
      </c>
      <c r="P78" s="8" t="s">
        <v>32</v>
      </c>
      <c r="Q78" s="8" t="s">
        <v>32</v>
      </c>
      <c r="R78" s="10" t="s">
        <v>253</v>
      </c>
      <c r="S78" s="8" t="s">
        <v>40</v>
      </c>
      <c r="T78" s="64" t="s">
        <v>90</v>
      </c>
      <c r="U78" s="38" t="s">
        <v>32</v>
      </c>
      <c r="V78" s="13" t="s">
        <v>224</v>
      </c>
      <c r="W78" s="32" t="str">
        <f t="shared" si="1"/>
        <v>No</v>
      </c>
      <c r="X78" s="66">
        <v>1</v>
      </c>
      <c r="Y78" s="66">
        <v>2</v>
      </c>
      <c r="Z78" s="62">
        <f t="shared" si="3"/>
        <v>2</v>
      </c>
      <c r="AA78" s="10" t="s">
        <v>32</v>
      </c>
      <c r="AB78" s="10" t="s">
        <v>32</v>
      </c>
      <c r="AC78" s="14" t="s">
        <v>40</v>
      </c>
      <c r="AD78" s="15" t="s">
        <v>32</v>
      </c>
      <c r="AE78" s="69"/>
      <c r="AF78" s="14"/>
      <c r="AG78" s="34"/>
      <c r="AH78" s="8"/>
      <c r="AI78" s="8"/>
      <c r="AJ78" s="15"/>
    </row>
    <row r="79" spans="1:36">
      <c r="A79" s="14" t="s">
        <v>130</v>
      </c>
      <c r="B79" s="36" t="s">
        <v>131</v>
      </c>
      <c r="C79" s="8" t="s">
        <v>32</v>
      </c>
      <c r="D79" s="8" t="s">
        <v>90</v>
      </c>
      <c r="E79" s="8" t="s">
        <v>24</v>
      </c>
      <c r="F79" s="8" t="s">
        <v>232</v>
      </c>
      <c r="G79" s="8" t="s">
        <v>32</v>
      </c>
      <c r="H79" s="8" t="s">
        <v>32</v>
      </c>
      <c r="I79" s="61" t="str">
        <f t="shared" si="24"/>
        <v>L</v>
      </c>
      <c r="J79" s="8" t="s">
        <v>32</v>
      </c>
      <c r="K79" s="8" t="s">
        <v>32</v>
      </c>
      <c r="L79" s="9" t="s">
        <v>101</v>
      </c>
      <c r="M79" s="34" t="s">
        <v>76</v>
      </c>
      <c r="N79" s="6" t="s">
        <v>43</v>
      </c>
      <c r="O79" s="36" t="s">
        <v>32</v>
      </c>
      <c r="P79" s="8" t="s">
        <v>32</v>
      </c>
      <c r="Q79" s="8" t="s">
        <v>32</v>
      </c>
      <c r="R79" s="10" t="s">
        <v>253</v>
      </c>
      <c r="S79" s="8" t="s">
        <v>40</v>
      </c>
      <c r="T79" s="64" t="s">
        <v>90</v>
      </c>
      <c r="U79" s="38"/>
      <c r="V79" s="13" t="s">
        <v>227</v>
      </c>
      <c r="W79" s="32" t="str">
        <f t="shared" si="1"/>
        <v>No</v>
      </c>
      <c r="X79" s="66">
        <v>1</v>
      </c>
      <c r="Y79" s="66">
        <v>2</v>
      </c>
      <c r="Z79" s="62">
        <f t="shared" si="3"/>
        <v>2</v>
      </c>
      <c r="AA79" s="10" t="s">
        <v>32</v>
      </c>
      <c r="AB79" s="10" t="s">
        <v>32</v>
      </c>
      <c r="AC79" s="14" t="s">
        <v>40</v>
      </c>
      <c r="AD79" s="15" t="s">
        <v>32</v>
      </c>
      <c r="AE79" s="69"/>
      <c r="AF79" s="14"/>
      <c r="AG79" s="34"/>
      <c r="AH79" s="8"/>
      <c r="AI79" s="8"/>
      <c r="AJ79" s="15"/>
    </row>
    <row r="80" spans="1:36">
      <c r="A80" s="14" t="s">
        <v>130</v>
      </c>
      <c r="B80" s="36" t="s">
        <v>131</v>
      </c>
      <c r="C80" s="8" t="s">
        <v>32</v>
      </c>
      <c r="D80" s="8" t="s">
        <v>90</v>
      </c>
      <c r="E80" s="8" t="s">
        <v>35</v>
      </c>
      <c r="F80" s="8" t="s">
        <v>232</v>
      </c>
      <c r="G80" s="8" t="s">
        <v>32</v>
      </c>
      <c r="H80" s="8" t="s">
        <v>32</v>
      </c>
      <c r="I80" s="61" t="str">
        <f t="shared" ref="I80" si="50">IF(Z80="","",IF(Z80&gt;RiskFactorHigh,"H",IF(Z80&gt;RiskFactorMedium,"M","L")))</f>
        <v>L</v>
      </c>
      <c r="J80" s="8" t="s">
        <v>32</v>
      </c>
      <c r="K80" s="8" t="s">
        <v>32</v>
      </c>
      <c r="L80" s="9" t="s">
        <v>101</v>
      </c>
      <c r="M80" s="34" t="s">
        <v>76</v>
      </c>
      <c r="N80" s="6" t="s">
        <v>43</v>
      </c>
      <c r="O80" s="36" t="s">
        <v>32</v>
      </c>
      <c r="P80" s="8" t="s">
        <v>32</v>
      </c>
      <c r="Q80" s="8" t="s">
        <v>32</v>
      </c>
      <c r="R80" s="10" t="s">
        <v>253</v>
      </c>
      <c r="S80" s="8" t="s">
        <v>40</v>
      </c>
      <c r="T80" s="64" t="s">
        <v>90</v>
      </c>
      <c r="U80" s="38"/>
      <c r="V80" s="13" t="s">
        <v>227</v>
      </c>
      <c r="W80" s="32" t="str">
        <f t="shared" ref="W80" si="51">IF(I80="H","Yes","No")</f>
        <v>No</v>
      </c>
      <c r="X80" s="66">
        <v>1</v>
      </c>
      <c r="Y80" s="66">
        <v>2</v>
      </c>
      <c r="Z80" s="62">
        <f t="shared" ref="Z80" si="52">IF(X80="","",X80*Y80)</f>
        <v>2</v>
      </c>
      <c r="AA80" s="10" t="s">
        <v>32</v>
      </c>
      <c r="AB80" s="10" t="s">
        <v>32</v>
      </c>
      <c r="AC80" s="14" t="s">
        <v>40</v>
      </c>
      <c r="AD80" s="15" t="s">
        <v>32</v>
      </c>
      <c r="AE80" s="69"/>
      <c r="AF80" s="14"/>
      <c r="AG80" s="34"/>
      <c r="AH80" s="8"/>
      <c r="AI80" s="8"/>
      <c r="AJ80" s="15"/>
    </row>
    <row r="81" spans="1:36" ht="30">
      <c r="A81" s="14" t="s">
        <v>256</v>
      </c>
      <c r="B81" s="36" t="s">
        <v>131</v>
      </c>
      <c r="C81" s="8" t="s">
        <v>32</v>
      </c>
      <c r="D81" s="8" t="s">
        <v>90</v>
      </c>
      <c r="E81" s="8" t="s">
        <v>24</v>
      </c>
      <c r="F81" s="8" t="s">
        <v>232</v>
      </c>
      <c r="G81" s="8" t="s">
        <v>32</v>
      </c>
      <c r="H81" s="8" t="s">
        <v>32</v>
      </c>
      <c r="I81" s="61" t="str">
        <f t="shared" si="24"/>
        <v>L</v>
      </c>
      <c r="J81" s="8" t="s">
        <v>32</v>
      </c>
      <c r="K81" s="8" t="s">
        <v>32</v>
      </c>
      <c r="L81" s="9" t="s">
        <v>140</v>
      </c>
      <c r="M81" s="34" t="s">
        <v>76</v>
      </c>
      <c r="N81" s="6" t="s">
        <v>37</v>
      </c>
      <c r="O81" s="36" t="s">
        <v>32</v>
      </c>
      <c r="P81" s="8" t="s">
        <v>32</v>
      </c>
      <c r="Q81" s="8" t="s">
        <v>32</v>
      </c>
      <c r="R81" s="10" t="s">
        <v>253</v>
      </c>
      <c r="S81" s="8" t="s">
        <v>40</v>
      </c>
      <c r="T81" s="64" t="s">
        <v>90</v>
      </c>
      <c r="U81" s="38" t="s">
        <v>32</v>
      </c>
      <c r="V81" s="13" t="s">
        <v>227</v>
      </c>
      <c r="W81" s="32" t="str">
        <f t="shared" si="1"/>
        <v>No</v>
      </c>
      <c r="X81" s="66">
        <v>1</v>
      </c>
      <c r="Y81" s="66">
        <v>2</v>
      </c>
      <c r="Z81" s="62">
        <f t="shared" ref="Z81" si="53">IF(X81="","",X81*Y81)</f>
        <v>2</v>
      </c>
      <c r="AA81" s="10" t="s">
        <v>32</v>
      </c>
      <c r="AB81" s="10" t="s">
        <v>32</v>
      </c>
      <c r="AC81" s="14" t="s">
        <v>40</v>
      </c>
      <c r="AD81" s="15" t="s">
        <v>32</v>
      </c>
      <c r="AE81" s="69"/>
      <c r="AF81" s="14"/>
      <c r="AG81" s="34"/>
      <c r="AH81" s="8"/>
      <c r="AI81" s="8"/>
      <c r="AJ81" s="15"/>
    </row>
    <row r="82" spans="1:36" ht="30">
      <c r="A82" s="14" t="s">
        <v>256</v>
      </c>
      <c r="B82" s="36" t="s">
        <v>131</v>
      </c>
      <c r="C82" s="8" t="s">
        <v>32</v>
      </c>
      <c r="D82" s="8" t="s">
        <v>90</v>
      </c>
      <c r="E82" s="8" t="s">
        <v>35</v>
      </c>
      <c r="F82" s="8" t="s">
        <v>232</v>
      </c>
      <c r="G82" s="8" t="s">
        <v>32</v>
      </c>
      <c r="H82" s="8" t="s">
        <v>32</v>
      </c>
      <c r="I82" s="61" t="str">
        <f t="shared" ref="I82" si="54">IF(Z82="","",IF(Z82&gt;RiskFactorHigh,"H",IF(Z82&gt;RiskFactorMedium,"M","L")))</f>
        <v>L</v>
      </c>
      <c r="J82" s="8" t="s">
        <v>32</v>
      </c>
      <c r="K82" s="8" t="s">
        <v>32</v>
      </c>
      <c r="L82" s="9" t="s">
        <v>140</v>
      </c>
      <c r="M82" s="34" t="s">
        <v>76</v>
      </c>
      <c r="N82" s="6" t="s">
        <v>37</v>
      </c>
      <c r="O82" s="36" t="s">
        <v>32</v>
      </c>
      <c r="P82" s="8" t="s">
        <v>32</v>
      </c>
      <c r="Q82" s="8" t="s">
        <v>32</v>
      </c>
      <c r="R82" s="10" t="s">
        <v>253</v>
      </c>
      <c r="S82" s="8" t="s">
        <v>40</v>
      </c>
      <c r="T82" s="64" t="s">
        <v>90</v>
      </c>
      <c r="U82" s="38" t="s">
        <v>32</v>
      </c>
      <c r="V82" s="13" t="s">
        <v>227</v>
      </c>
      <c r="W82" s="32" t="str">
        <f t="shared" ref="W82" si="55">IF(I82="H","Yes","No")</f>
        <v>No</v>
      </c>
      <c r="X82" s="66">
        <v>1</v>
      </c>
      <c r="Y82" s="66">
        <v>2</v>
      </c>
      <c r="Z82" s="62">
        <f t="shared" ref="Z82" si="56">IF(X82="","",X82*Y82)</f>
        <v>2</v>
      </c>
      <c r="AA82" s="10" t="s">
        <v>32</v>
      </c>
      <c r="AB82" s="10" t="s">
        <v>32</v>
      </c>
      <c r="AC82" s="14" t="s">
        <v>40</v>
      </c>
      <c r="AD82" s="15" t="s">
        <v>32</v>
      </c>
      <c r="AE82" s="69"/>
      <c r="AF82" s="14"/>
      <c r="AG82" s="34"/>
      <c r="AH82" s="8"/>
      <c r="AI82" s="8"/>
      <c r="AJ82" s="15"/>
    </row>
    <row r="83" spans="1:36">
      <c r="A83" s="14" t="s">
        <v>324</v>
      </c>
      <c r="B83" s="36" t="s">
        <v>144</v>
      </c>
      <c r="C83" s="8" t="s">
        <v>32</v>
      </c>
      <c r="D83" s="9" t="s">
        <v>286</v>
      </c>
      <c r="E83" s="9" t="s">
        <v>24</v>
      </c>
      <c r="F83" s="8" t="s">
        <v>94</v>
      </c>
      <c r="G83" s="8" t="s">
        <v>32</v>
      </c>
      <c r="H83" s="8" t="s">
        <v>32</v>
      </c>
      <c r="I83" s="61" t="str">
        <f t="shared" ref="I83:I85" si="57">IF(Z83="","",IF(Z83&gt;RiskFactorHigh,"H",IF(Z83&gt;RiskFactorMedium,"M","L")))</f>
        <v>L</v>
      </c>
      <c r="J83" s="8" t="s">
        <v>32</v>
      </c>
      <c r="K83" s="8" t="s">
        <v>32</v>
      </c>
      <c r="L83" s="9" t="s">
        <v>255</v>
      </c>
      <c r="M83" s="34" t="s">
        <v>76</v>
      </c>
      <c r="N83" s="6" t="s">
        <v>37</v>
      </c>
      <c r="O83" s="36" t="s">
        <v>32</v>
      </c>
      <c r="P83" s="8" t="s">
        <v>32</v>
      </c>
      <c r="Q83" s="8" t="s">
        <v>32</v>
      </c>
      <c r="R83" s="8" t="s">
        <v>42</v>
      </c>
      <c r="S83" s="8" t="s">
        <v>40</v>
      </c>
      <c r="T83" s="64" t="s">
        <v>286</v>
      </c>
      <c r="U83" s="38" t="s">
        <v>32</v>
      </c>
      <c r="V83" s="13" t="s">
        <v>228</v>
      </c>
      <c r="W83" s="32" t="str">
        <f t="shared" ref="W83:W85" si="58">IF(I83="H","Yes","No")</f>
        <v>No</v>
      </c>
      <c r="X83" s="66">
        <v>1</v>
      </c>
      <c r="Y83" s="66">
        <v>1</v>
      </c>
      <c r="Z83" s="62">
        <f t="shared" si="3"/>
        <v>1</v>
      </c>
      <c r="AA83" s="10" t="s">
        <v>32</v>
      </c>
      <c r="AB83" s="10" t="s">
        <v>32</v>
      </c>
      <c r="AC83" s="14" t="s">
        <v>40</v>
      </c>
      <c r="AD83" s="15" t="s">
        <v>32</v>
      </c>
      <c r="AE83" s="69"/>
      <c r="AF83" s="14"/>
      <c r="AG83" s="34"/>
      <c r="AH83" s="8"/>
      <c r="AI83" s="8"/>
      <c r="AJ83" s="15"/>
    </row>
    <row r="84" spans="1:36">
      <c r="A84" s="14" t="s">
        <v>324</v>
      </c>
      <c r="B84" s="36" t="s">
        <v>144</v>
      </c>
      <c r="C84" s="8" t="s">
        <v>32</v>
      </c>
      <c r="D84" s="9" t="s">
        <v>286</v>
      </c>
      <c r="E84" s="9" t="s">
        <v>35</v>
      </c>
      <c r="F84" s="8" t="s">
        <v>94</v>
      </c>
      <c r="G84" s="8" t="s">
        <v>32</v>
      </c>
      <c r="H84" s="8" t="s">
        <v>32</v>
      </c>
      <c r="I84" s="61" t="str">
        <f t="shared" ref="I84" si="59">IF(Z84="","",IF(Z84&gt;RiskFactorHigh,"H",IF(Z84&gt;RiskFactorMedium,"M","L")))</f>
        <v>L</v>
      </c>
      <c r="J84" s="8" t="s">
        <v>32</v>
      </c>
      <c r="K84" s="8" t="s">
        <v>32</v>
      </c>
      <c r="L84" s="9" t="s">
        <v>255</v>
      </c>
      <c r="M84" s="34" t="s">
        <v>76</v>
      </c>
      <c r="N84" s="6" t="s">
        <v>37</v>
      </c>
      <c r="O84" s="36" t="s">
        <v>32</v>
      </c>
      <c r="P84" s="8" t="s">
        <v>32</v>
      </c>
      <c r="Q84" s="8" t="s">
        <v>32</v>
      </c>
      <c r="R84" s="8" t="s">
        <v>42</v>
      </c>
      <c r="S84" s="8" t="s">
        <v>40</v>
      </c>
      <c r="T84" s="64" t="s">
        <v>286</v>
      </c>
      <c r="U84" s="38" t="s">
        <v>32</v>
      </c>
      <c r="V84" s="13" t="s">
        <v>228</v>
      </c>
      <c r="W84" s="32" t="str">
        <f t="shared" ref="W84" si="60">IF(I84="H","Yes","No")</f>
        <v>No</v>
      </c>
      <c r="X84" s="66">
        <v>1</v>
      </c>
      <c r="Y84" s="66">
        <v>1</v>
      </c>
      <c r="Z84" s="62">
        <f t="shared" ref="Z84" si="61">IF(X84="","",X84*Y84)</f>
        <v>1</v>
      </c>
      <c r="AA84" s="10" t="s">
        <v>32</v>
      </c>
      <c r="AB84" s="10" t="s">
        <v>32</v>
      </c>
      <c r="AC84" s="14" t="s">
        <v>40</v>
      </c>
      <c r="AD84" s="15" t="s">
        <v>32</v>
      </c>
      <c r="AE84" s="69"/>
      <c r="AF84" s="14"/>
      <c r="AG84" s="34"/>
      <c r="AH84" s="8"/>
      <c r="AI84" s="8"/>
      <c r="AJ84" s="15"/>
    </row>
    <row r="85" spans="1:36">
      <c r="A85" s="14" t="s">
        <v>324</v>
      </c>
      <c r="B85" s="36" t="s">
        <v>144</v>
      </c>
      <c r="C85" s="8" t="s">
        <v>32</v>
      </c>
      <c r="D85" s="9" t="s">
        <v>286</v>
      </c>
      <c r="E85" s="9" t="s">
        <v>24</v>
      </c>
      <c r="F85" s="8" t="s">
        <v>94</v>
      </c>
      <c r="G85" s="8" t="s">
        <v>32</v>
      </c>
      <c r="H85" s="8" t="s">
        <v>32</v>
      </c>
      <c r="I85" s="61" t="str">
        <f t="shared" si="57"/>
        <v>L</v>
      </c>
      <c r="J85" s="8" t="s">
        <v>32</v>
      </c>
      <c r="K85" s="8" t="s">
        <v>32</v>
      </c>
      <c r="L85" s="9" t="s">
        <v>255</v>
      </c>
      <c r="M85" s="34" t="s">
        <v>76</v>
      </c>
      <c r="N85" s="6" t="s">
        <v>37</v>
      </c>
      <c r="O85" s="36" t="s">
        <v>32</v>
      </c>
      <c r="P85" s="8" t="s">
        <v>32</v>
      </c>
      <c r="Q85" s="8" t="s">
        <v>32</v>
      </c>
      <c r="R85" s="8" t="s">
        <v>42</v>
      </c>
      <c r="S85" s="8" t="s">
        <v>40</v>
      </c>
      <c r="T85" s="64" t="s">
        <v>286</v>
      </c>
      <c r="U85" s="38" t="s">
        <v>32</v>
      </c>
      <c r="V85" s="13" t="s">
        <v>228</v>
      </c>
      <c r="W85" s="32" t="str">
        <f t="shared" si="58"/>
        <v>No</v>
      </c>
      <c r="X85" s="66">
        <v>1</v>
      </c>
      <c r="Y85" s="66">
        <v>1</v>
      </c>
      <c r="Z85" s="62">
        <f t="shared" si="3"/>
        <v>1</v>
      </c>
      <c r="AA85" s="10" t="s">
        <v>32</v>
      </c>
      <c r="AB85" s="10" t="s">
        <v>32</v>
      </c>
      <c r="AC85" s="14" t="s">
        <v>40</v>
      </c>
      <c r="AD85" s="15" t="s">
        <v>32</v>
      </c>
      <c r="AE85" s="69"/>
      <c r="AF85" s="14"/>
      <c r="AG85" s="34"/>
      <c r="AH85" s="8"/>
      <c r="AI85" s="8"/>
      <c r="AJ85" s="15"/>
    </row>
    <row r="86" spans="1:36">
      <c r="A86" s="14" t="s">
        <v>324</v>
      </c>
      <c r="B86" s="36" t="s">
        <v>144</v>
      </c>
      <c r="C86" s="8" t="s">
        <v>32</v>
      </c>
      <c r="D86" s="9" t="s">
        <v>286</v>
      </c>
      <c r="E86" s="9" t="s">
        <v>35</v>
      </c>
      <c r="F86" s="8" t="s">
        <v>94</v>
      </c>
      <c r="G86" s="8" t="s">
        <v>32</v>
      </c>
      <c r="H86" s="8" t="s">
        <v>32</v>
      </c>
      <c r="I86" s="61" t="str">
        <f t="shared" ref="I86" si="62">IF(Z86="","",IF(Z86&gt;RiskFactorHigh,"H",IF(Z86&gt;RiskFactorMedium,"M","L")))</f>
        <v>L</v>
      </c>
      <c r="J86" s="8" t="s">
        <v>32</v>
      </c>
      <c r="K86" s="8" t="s">
        <v>32</v>
      </c>
      <c r="L86" s="9" t="s">
        <v>255</v>
      </c>
      <c r="M86" s="34" t="s">
        <v>76</v>
      </c>
      <c r="N86" s="6" t="s">
        <v>37</v>
      </c>
      <c r="O86" s="36" t="s">
        <v>32</v>
      </c>
      <c r="P86" s="8" t="s">
        <v>32</v>
      </c>
      <c r="Q86" s="8" t="s">
        <v>32</v>
      </c>
      <c r="R86" s="8" t="s">
        <v>42</v>
      </c>
      <c r="S86" s="8" t="s">
        <v>40</v>
      </c>
      <c r="T86" s="64" t="s">
        <v>286</v>
      </c>
      <c r="U86" s="38" t="s">
        <v>32</v>
      </c>
      <c r="V86" s="13" t="s">
        <v>228</v>
      </c>
      <c r="W86" s="32" t="str">
        <f t="shared" ref="W86" si="63">IF(I86="H","Yes","No")</f>
        <v>No</v>
      </c>
      <c r="X86" s="66">
        <v>1</v>
      </c>
      <c r="Y86" s="66">
        <v>1</v>
      </c>
      <c r="Z86" s="62">
        <f t="shared" ref="Z86" si="64">IF(X86="","",X86*Y86)</f>
        <v>1</v>
      </c>
      <c r="AA86" s="10" t="s">
        <v>32</v>
      </c>
      <c r="AB86" s="10" t="s">
        <v>32</v>
      </c>
      <c r="AC86" s="14" t="s">
        <v>40</v>
      </c>
      <c r="AD86" s="15" t="s">
        <v>32</v>
      </c>
      <c r="AE86" s="69"/>
      <c r="AF86" s="14"/>
      <c r="AG86" s="34"/>
      <c r="AH86" s="8"/>
      <c r="AI86" s="8"/>
      <c r="AJ86" s="15"/>
    </row>
    <row r="87" spans="1:36" ht="30">
      <c r="A87" s="14" t="s">
        <v>325</v>
      </c>
      <c r="B87" s="36" t="s">
        <v>233</v>
      </c>
      <c r="C87" s="8" t="s">
        <v>32</v>
      </c>
      <c r="D87" s="9" t="s">
        <v>234</v>
      </c>
      <c r="E87" s="9" t="s">
        <v>24</v>
      </c>
      <c r="F87" s="8" t="s">
        <v>225</v>
      </c>
      <c r="G87" s="8" t="s">
        <v>32</v>
      </c>
      <c r="H87" s="8" t="s">
        <v>32</v>
      </c>
      <c r="I87" s="61" t="str">
        <f t="shared" ref="I87" si="65">IF(Z87="","",IF(Z87&gt;RiskFactorHigh,"H",IF(Z87&gt;RiskFactorMedium,"M","L")))</f>
        <v>L</v>
      </c>
      <c r="J87" s="8" t="s">
        <v>32</v>
      </c>
      <c r="K87" s="8" t="s">
        <v>32</v>
      </c>
      <c r="L87" s="9" t="s">
        <v>235</v>
      </c>
      <c r="M87" s="34" t="s">
        <v>76</v>
      </c>
      <c r="N87" s="6" t="s">
        <v>241</v>
      </c>
      <c r="O87" s="36" t="s">
        <v>32</v>
      </c>
      <c r="P87" s="8" t="s">
        <v>32</v>
      </c>
      <c r="Q87" s="8" t="s">
        <v>32</v>
      </c>
      <c r="R87" s="10" t="s">
        <v>253</v>
      </c>
      <c r="S87" s="8" t="s">
        <v>40</v>
      </c>
      <c r="T87" s="64" t="s">
        <v>236</v>
      </c>
      <c r="U87" s="38" t="s">
        <v>32</v>
      </c>
      <c r="V87" s="13" t="s">
        <v>224</v>
      </c>
      <c r="W87" s="32" t="str">
        <f t="shared" ref="W87" si="66">IF(I87="H","Yes","No")</f>
        <v>No</v>
      </c>
      <c r="X87" s="66">
        <v>3</v>
      </c>
      <c r="Y87" s="66">
        <v>2</v>
      </c>
      <c r="Z87" s="62">
        <f t="shared" ref="Z87" si="67">IF(X87="","",X87*Y87)</f>
        <v>6</v>
      </c>
      <c r="AA87" s="10" t="s">
        <v>32</v>
      </c>
      <c r="AB87" s="10" t="s">
        <v>32</v>
      </c>
      <c r="AC87" s="14" t="s">
        <v>40</v>
      </c>
      <c r="AD87" s="15" t="s">
        <v>32</v>
      </c>
      <c r="AE87" s="69"/>
      <c r="AF87" s="14"/>
      <c r="AG87" s="34"/>
      <c r="AH87" s="8"/>
      <c r="AI87" s="8"/>
      <c r="AJ87" s="15"/>
    </row>
    <row r="88" spans="1:36" ht="30">
      <c r="A88" s="14" t="s">
        <v>325</v>
      </c>
      <c r="B88" s="36" t="s">
        <v>233</v>
      </c>
      <c r="C88" s="8" t="s">
        <v>32</v>
      </c>
      <c r="D88" s="9" t="s">
        <v>234</v>
      </c>
      <c r="E88" s="9" t="s">
        <v>35</v>
      </c>
      <c r="F88" s="8" t="s">
        <v>225</v>
      </c>
      <c r="G88" s="8" t="s">
        <v>32</v>
      </c>
      <c r="H88" s="8" t="s">
        <v>32</v>
      </c>
      <c r="I88" s="61" t="str">
        <f t="shared" ref="I88" si="68">IF(Z88="","",IF(Z88&gt;RiskFactorHigh,"H",IF(Z88&gt;RiskFactorMedium,"M","L")))</f>
        <v>L</v>
      </c>
      <c r="J88" s="8" t="s">
        <v>32</v>
      </c>
      <c r="K88" s="8" t="s">
        <v>32</v>
      </c>
      <c r="L88" s="9" t="s">
        <v>235</v>
      </c>
      <c r="M88" s="34" t="s">
        <v>76</v>
      </c>
      <c r="N88" s="6" t="s">
        <v>241</v>
      </c>
      <c r="O88" s="36" t="s">
        <v>32</v>
      </c>
      <c r="P88" s="8" t="s">
        <v>32</v>
      </c>
      <c r="Q88" s="8" t="s">
        <v>32</v>
      </c>
      <c r="R88" s="10" t="s">
        <v>253</v>
      </c>
      <c r="S88" s="8" t="s">
        <v>40</v>
      </c>
      <c r="T88" s="64" t="s">
        <v>236</v>
      </c>
      <c r="U88" s="38" t="s">
        <v>32</v>
      </c>
      <c r="V88" s="13" t="s">
        <v>224</v>
      </c>
      <c r="W88" s="32" t="str">
        <f t="shared" ref="W88" si="69">IF(I88="H","Yes","No")</f>
        <v>No</v>
      </c>
      <c r="X88" s="66">
        <v>3</v>
      </c>
      <c r="Y88" s="66">
        <v>2</v>
      </c>
      <c r="Z88" s="62">
        <f t="shared" ref="Z88" si="70">IF(X88="","",X88*Y88)</f>
        <v>6</v>
      </c>
      <c r="AA88" s="10" t="s">
        <v>32</v>
      </c>
      <c r="AB88" s="10" t="s">
        <v>32</v>
      </c>
      <c r="AC88" s="14" t="s">
        <v>40</v>
      </c>
      <c r="AD88" s="15" t="s">
        <v>32</v>
      </c>
      <c r="AE88" s="69"/>
      <c r="AF88" s="14"/>
      <c r="AG88" s="34"/>
      <c r="AH88" s="8"/>
      <c r="AI88" s="8"/>
      <c r="AJ88" s="15"/>
    </row>
    <row r="89" spans="1:36">
      <c r="A89" s="14" t="s">
        <v>237</v>
      </c>
      <c r="B89" s="36" t="s">
        <v>238</v>
      </c>
      <c r="C89" s="8" t="s">
        <v>32</v>
      </c>
      <c r="D89" s="9" t="s">
        <v>239</v>
      </c>
      <c r="E89" s="9" t="s">
        <v>24</v>
      </c>
      <c r="F89" s="8" t="s">
        <v>83</v>
      </c>
      <c r="G89" s="8" t="s">
        <v>32</v>
      </c>
      <c r="H89" s="8" t="s">
        <v>32</v>
      </c>
      <c r="I89" s="61" t="str">
        <f t="shared" ref="I89" si="71">IF(Z89="","",IF(Z89&gt;RiskFactorHigh,"H",IF(Z89&gt;RiskFactorMedium,"M","L")))</f>
        <v>L</v>
      </c>
      <c r="J89" s="8" t="s">
        <v>32</v>
      </c>
      <c r="K89" s="8" t="s">
        <v>32</v>
      </c>
      <c r="L89" s="9" t="s">
        <v>141</v>
      </c>
      <c r="M89" s="34" t="s">
        <v>76</v>
      </c>
      <c r="N89" s="6" t="s">
        <v>37</v>
      </c>
      <c r="O89" s="36" t="s">
        <v>32</v>
      </c>
      <c r="P89" s="8" t="s">
        <v>32</v>
      </c>
      <c r="Q89" s="8" t="s">
        <v>32</v>
      </c>
      <c r="R89" s="10" t="s">
        <v>253</v>
      </c>
      <c r="S89" s="8" t="s">
        <v>40</v>
      </c>
      <c r="T89" s="64" t="s">
        <v>104</v>
      </c>
      <c r="U89" s="38" t="s">
        <v>32</v>
      </c>
      <c r="V89" s="13" t="s">
        <v>196</v>
      </c>
      <c r="W89" s="32" t="str">
        <f t="shared" ref="W89" si="72">IF(I89="H","Yes","No")</f>
        <v>No</v>
      </c>
      <c r="X89" s="66">
        <v>3</v>
      </c>
      <c r="Y89" s="66">
        <v>2</v>
      </c>
      <c r="Z89" s="62">
        <f t="shared" ref="Z89" si="73">IF(X89="","",X89*Y89)</f>
        <v>6</v>
      </c>
      <c r="AA89" s="10" t="s">
        <v>32</v>
      </c>
      <c r="AB89" s="10" t="s">
        <v>32</v>
      </c>
      <c r="AC89" s="14" t="s">
        <v>40</v>
      </c>
      <c r="AD89" s="15" t="s">
        <v>32</v>
      </c>
      <c r="AE89" s="69"/>
      <c r="AF89" s="14"/>
      <c r="AG89" s="34"/>
      <c r="AH89" s="8"/>
      <c r="AI89" s="8"/>
      <c r="AJ89" s="15"/>
    </row>
    <row r="90" spans="1:36">
      <c r="A90" s="14" t="s">
        <v>237</v>
      </c>
      <c r="B90" s="36" t="s">
        <v>238</v>
      </c>
      <c r="C90" s="8" t="s">
        <v>32</v>
      </c>
      <c r="D90" s="9" t="s">
        <v>239</v>
      </c>
      <c r="E90" s="9" t="s">
        <v>252</v>
      </c>
      <c r="F90" s="8" t="s">
        <v>83</v>
      </c>
      <c r="G90" s="8" t="s">
        <v>32</v>
      </c>
      <c r="H90" s="8" t="s">
        <v>32</v>
      </c>
      <c r="I90" s="61" t="str">
        <f t="shared" ref="I90:I93" si="74">IF(Z90="","",IF(Z90&gt;RiskFactorHigh,"H",IF(Z90&gt;RiskFactorMedium,"M","L")))</f>
        <v>L</v>
      </c>
      <c r="J90" s="8" t="s">
        <v>32</v>
      </c>
      <c r="K90" s="8" t="s">
        <v>32</v>
      </c>
      <c r="L90" s="9" t="s">
        <v>141</v>
      </c>
      <c r="M90" s="34" t="s">
        <v>76</v>
      </c>
      <c r="N90" s="6" t="s">
        <v>37</v>
      </c>
      <c r="O90" s="36" t="s">
        <v>32</v>
      </c>
      <c r="P90" s="8" t="s">
        <v>32</v>
      </c>
      <c r="Q90" s="8" t="s">
        <v>32</v>
      </c>
      <c r="R90" s="10" t="s">
        <v>253</v>
      </c>
      <c r="S90" s="8" t="s">
        <v>40</v>
      </c>
      <c r="T90" s="64" t="s">
        <v>104</v>
      </c>
      <c r="U90" s="38" t="s">
        <v>32</v>
      </c>
      <c r="V90" s="13" t="s">
        <v>196</v>
      </c>
      <c r="W90" s="32" t="str">
        <f t="shared" ref="W90:W94" si="75">IF(I90="H","Yes","No")</f>
        <v>No</v>
      </c>
      <c r="X90" s="66">
        <v>3</v>
      </c>
      <c r="Y90" s="66">
        <v>2</v>
      </c>
      <c r="Z90" s="62">
        <f t="shared" ref="Z90:Z91" si="76">IF(X90="","",X90*Y90)</f>
        <v>6</v>
      </c>
      <c r="AA90" s="10" t="s">
        <v>32</v>
      </c>
      <c r="AB90" s="10" t="s">
        <v>32</v>
      </c>
      <c r="AC90" s="14" t="s">
        <v>40</v>
      </c>
      <c r="AD90" s="15" t="s">
        <v>32</v>
      </c>
      <c r="AE90" s="69"/>
      <c r="AF90" s="14"/>
      <c r="AG90" s="34"/>
      <c r="AH90" s="8"/>
      <c r="AI90" s="8"/>
      <c r="AJ90" s="15"/>
    </row>
    <row r="91" spans="1:36" ht="45">
      <c r="A91" s="14" t="s">
        <v>292</v>
      </c>
      <c r="B91" s="7" t="s">
        <v>293</v>
      </c>
      <c r="C91" s="8" t="s">
        <v>32</v>
      </c>
      <c r="D91" s="9" t="s">
        <v>294</v>
      </c>
      <c r="E91" s="9" t="s">
        <v>249</v>
      </c>
      <c r="F91" s="8" t="s">
        <v>295</v>
      </c>
      <c r="G91" s="8" t="s">
        <v>32</v>
      </c>
      <c r="H91" s="41" t="s">
        <v>292</v>
      </c>
      <c r="I91" s="61" t="str">
        <f t="shared" si="74"/>
        <v>L</v>
      </c>
      <c r="J91" s="8" t="s">
        <v>32</v>
      </c>
      <c r="K91" s="8" t="s">
        <v>32</v>
      </c>
      <c r="L91" s="9" t="s">
        <v>296</v>
      </c>
      <c r="M91" s="34" t="s">
        <v>76</v>
      </c>
      <c r="N91" s="6" t="s">
        <v>37</v>
      </c>
      <c r="O91" s="36" t="s">
        <v>32</v>
      </c>
      <c r="P91" s="8" t="s">
        <v>32</v>
      </c>
      <c r="Q91" s="8" t="s">
        <v>32</v>
      </c>
      <c r="R91" s="10" t="s">
        <v>253</v>
      </c>
      <c r="S91" s="8" t="s">
        <v>40</v>
      </c>
      <c r="T91" s="12" t="s">
        <v>249</v>
      </c>
      <c r="U91" s="38" t="s">
        <v>32</v>
      </c>
      <c r="V91" s="13" t="s">
        <v>297</v>
      </c>
      <c r="W91" s="32" t="str">
        <f t="shared" si="75"/>
        <v>No</v>
      </c>
      <c r="X91" s="66">
        <v>3</v>
      </c>
      <c r="Y91" s="66">
        <v>2</v>
      </c>
      <c r="Z91" s="62">
        <f t="shared" si="76"/>
        <v>6</v>
      </c>
      <c r="AA91" s="10" t="s">
        <v>32</v>
      </c>
      <c r="AB91" s="10" t="s">
        <v>32</v>
      </c>
      <c r="AC91" s="14" t="s">
        <v>40</v>
      </c>
      <c r="AD91" s="15" t="s">
        <v>32</v>
      </c>
      <c r="AE91" s="69"/>
      <c r="AF91" s="14"/>
      <c r="AG91" s="34"/>
      <c r="AH91" s="8"/>
      <c r="AI91" s="8"/>
      <c r="AJ91" s="15"/>
    </row>
    <row r="92" spans="1:36" ht="30">
      <c r="A92" s="14" t="s">
        <v>313</v>
      </c>
      <c r="B92" s="7" t="s">
        <v>308</v>
      </c>
      <c r="C92" s="8" t="s">
        <v>32</v>
      </c>
      <c r="D92" s="9" t="s">
        <v>309</v>
      </c>
      <c r="E92" s="9" t="s">
        <v>311</v>
      </c>
      <c r="F92" s="8" t="s">
        <v>310</v>
      </c>
      <c r="G92" s="8" t="s">
        <v>32</v>
      </c>
      <c r="H92" s="8"/>
      <c r="I92" s="61" t="str">
        <f t="shared" si="74"/>
        <v>L</v>
      </c>
      <c r="J92" s="8" t="s">
        <v>32</v>
      </c>
      <c r="K92" s="8" t="s">
        <v>32</v>
      </c>
      <c r="L92" s="9" t="s">
        <v>312</v>
      </c>
      <c r="M92" s="34" t="s">
        <v>76</v>
      </c>
      <c r="N92" s="14" t="s">
        <v>43</v>
      </c>
      <c r="O92" s="36" t="s">
        <v>32</v>
      </c>
      <c r="P92" s="8" t="s">
        <v>32</v>
      </c>
      <c r="Q92" s="8" t="s">
        <v>32</v>
      </c>
      <c r="R92" s="10" t="s">
        <v>253</v>
      </c>
      <c r="S92" s="8" t="s">
        <v>40</v>
      </c>
      <c r="T92" s="34" t="s">
        <v>38</v>
      </c>
      <c r="U92" s="38" t="s">
        <v>32</v>
      </c>
      <c r="V92" s="13" t="s">
        <v>287</v>
      </c>
      <c r="W92" s="32" t="str">
        <f t="shared" si="75"/>
        <v>No</v>
      </c>
      <c r="X92" s="66">
        <v>2</v>
      </c>
      <c r="Y92" s="66">
        <v>1</v>
      </c>
      <c r="Z92" s="62">
        <f>IF(X92="","",X92*Y92)</f>
        <v>2</v>
      </c>
      <c r="AA92" s="10" t="s">
        <v>32</v>
      </c>
      <c r="AB92" s="10" t="s">
        <v>32</v>
      </c>
      <c r="AC92" s="14" t="s">
        <v>40</v>
      </c>
      <c r="AD92" s="15" t="s">
        <v>32</v>
      </c>
      <c r="AE92" s="69"/>
      <c r="AF92" s="14"/>
      <c r="AG92" s="34"/>
      <c r="AH92" s="8"/>
      <c r="AI92" s="8"/>
      <c r="AJ92" s="15"/>
    </row>
    <row r="93" spans="1:36" ht="30">
      <c r="A93" s="14" t="s">
        <v>313</v>
      </c>
      <c r="B93" s="7" t="s">
        <v>308</v>
      </c>
      <c r="C93" s="8" t="s">
        <v>32</v>
      </c>
      <c r="D93" s="9" t="s">
        <v>309</v>
      </c>
      <c r="E93" s="9" t="s">
        <v>314</v>
      </c>
      <c r="F93" s="8" t="s">
        <v>315</v>
      </c>
      <c r="G93" s="8" t="s">
        <v>32</v>
      </c>
      <c r="H93" s="8"/>
      <c r="I93" s="61" t="str">
        <f t="shared" si="74"/>
        <v>L</v>
      </c>
      <c r="J93" s="8" t="s">
        <v>32</v>
      </c>
      <c r="K93" s="8" t="s">
        <v>32</v>
      </c>
      <c r="L93" s="9" t="s">
        <v>312</v>
      </c>
      <c r="M93" s="34" t="s">
        <v>76</v>
      </c>
      <c r="N93" s="14" t="s">
        <v>43</v>
      </c>
      <c r="O93" s="36" t="s">
        <v>32</v>
      </c>
      <c r="P93" s="8" t="s">
        <v>32</v>
      </c>
      <c r="Q93" s="8" t="s">
        <v>32</v>
      </c>
      <c r="R93" s="10" t="s">
        <v>253</v>
      </c>
      <c r="S93" s="8" t="s">
        <v>40</v>
      </c>
      <c r="T93" s="34" t="s">
        <v>38</v>
      </c>
      <c r="U93" s="38" t="s">
        <v>32</v>
      </c>
      <c r="V93" s="13" t="s">
        <v>287</v>
      </c>
      <c r="W93" s="32" t="str">
        <f t="shared" si="75"/>
        <v>No</v>
      </c>
      <c r="X93" s="66">
        <v>2</v>
      </c>
      <c r="Y93" s="66">
        <v>1</v>
      </c>
      <c r="Z93" s="62">
        <f>IF(X93="","",X93*Y93)</f>
        <v>2</v>
      </c>
      <c r="AA93" s="10" t="s">
        <v>32</v>
      </c>
      <c r="AB93" s="10" t="s">
        <v>32</v>
      </c>
      <c r="AC93" s="14" t="s">
        <v>40</v>
      </c>
      <c r="AD93" s="15" t="s">
        <v>32</v>
      </c>
      <c r="AE93" s="69"/>
      <c r="AF93" s="14"/>
      <c r="AG93" s="34"/>
      <c r="AH93" s="8"/>
      <c r="AI93" s="8"/>
      <c r="AJ93" s="15"/>
    </row>
    <row r="94" spans="1:36" ht="30">
      <c r="A94" s="14" t="s">
        <v>316</v>
      </c>
      <c r="B94" s="7" t="s">
        <v>30</v>
      </c>
      <c r="C94" s="8" t="s">
        <v>32</v>
      </c>
      <c r="D94" s="9" t="s">
        <v>318</v>
      </c>
      <c r="E94" s="9" t="s">
        <v>317</v>
      </c>
      <c r="F94" s="8" t="s">
        <v>322</v>
      </c>
      <c r="G94" s="8" t="s">
        <v>32</v>
      </c>
      <c r="H94" s="8"/>
      <c r="I94" s="61" t="s">
        <v>321</v>
      </c>
      <c r="J94" s="8" t="s">
        <v>32</v>
      </c>
      <c r="K94" s="8" t="s">
        <v>32</v>
      </c>
      <c r="L94" s="9" t="s">
        <v>319</v>
      </c>
      <c r="M94" s="34" t="s">
        <v>76</v>
      </c>
      <c r="N94" s="6" t="s">
        <v>37</v>
      </c>
      <c r="O94" s="36" t="s">
        <v>32</v>
      </c>
      <c r="P94" s="8" t="s">
        <v>32</v>
      </c>
      <c r="Q94" s="8" t="s">
        <v>32</v>
      </c>
      <c r="R94" s="10" t="s">
        <v>253</v>
      </c>
      <c r="S94" s="8" t="s">
        <v>40</v>
      </c>
      <c r="T94" s="12" t="s">
        <v>320</v>
      </c>
      <c r="U94" s="38" t="s">
        <v>32</v>
      </c>
      <c r="V94" s="13" t="s">
        <v>287</v>
      </c>
      <c r="W94" s="32" t="str">
        <f t="shared" si="75"/>
        <v>No</v>
      </c>
      <c r="X94" s="66">
        <v>5</v>
      </c>
      <c r="Y94" s="66">
        <v>2</v>
      </c>
      <c r="Z94" s="62">
        <f>IF(X94="","",X94*Y94)</f>
        <v>10</v>
      </c>
      <c r="AA94" s="10" t="s">
        <v>32</v>
      </c>
      <c r="AB94" s="10" t="s">
        <v>32</v>
      </c>
      <c r="AC94" s="14" t="s">
        <v>40</v>
      </c>
      <c r="AD94" s="15" t="s">
        <v>32</v>
      </c>
      <c r="AE94" s="69"/>
      <c r="AF94" s="14"/>
      <c r="AG94" s="34"/>
      <c r="AH94" s="8"/>
      <c r="AI94" s="8"/>
      <c r="AJ94" s="15"/>
    </row>
    <row r="95" spans="1:36">
      <c r="A95" s="14"/>
      <c r="B95" s="7"/>
      <c r="C95" s="8"/>
      <c r="D95" s="9"/>
      <c r="E95" s="9"/>
      <c r="F95" s="8"/>
      <c r="G95" s="8"/>
      <c r="H95" s="8"/>
      <c r="I95" s="61"/>
      <c r="J95" s="8"/>
      <c r="K95" s="8"/>
      <c r="L95" s="9"/>
      <c r="M95" s="11"/>
      <c r="N95" s="6"/>
      <c r="O95" s="36"/>
      <c r="P95" s="8"/>
      <c r="Q95" s="8"/>
      <c r="R95" s="8"/>
      <c r="S95" s="8"/>
      <c r="T95" s="12"/>
      <c r="U95" s="38"/>
      <c r="V95" s="13"/>
      <c r="W95" s="32"/>
      <c r="X95" s="66"/>
      <c r="Y95" s="66"/>
      <c r="Z95" s="62"/>
      <c r="AA95" s="10"/>
      <c r="AB95" s="10"/>
      <c r="AC95" s="14"/>
      <c r="AD95" s="15"/>
      <c r="AE95" s="69"/>
      <c r="AF95" s="14"/>
      <c r="AG95" s="34"/>
      <c r="AH95" s="8"/>
      <c r="AI95" s="8"/>
      <c r="AJ95" s="15"/>
    </row>
    <row r="96" spans="1:36">
      <c r="A96" s="14"/>
      <c r="B96" s="7"/>
      <c r="C96" s="8"/>
      <c r="D96" s="9"/>
      <c r="E96" s="9"/>
      <c r="F96" s="8"/>
      <c r="G96" s="8"/>
      <c r="H96" s="8"/>
      <c r="I96" s="61"/>
      <c r="J96" s="8"/>
      <c r="K96" s="8"/>
      <c r="L96" s="9"/>
      <c r="M96" s="11"/>
      <c r="N96" s="6"/>
      <c r="O96" s="36"/>
      <c r="P96" s="8"/>
      <c r="Q96" s="8"/>
      <c r="R96" s="8"/>
      <c r="S96" s="8"/>
      <c r="T96" s="12"/>
      <c r="U96" s="38"/>
      <c r="V96" s="13"/>
      <c r="W96" s="32"/>
      <c r="X96" s="66"/>
      <c r="Y96" s="66"/>
      <c r="Z96" s="62"/>
      <c r="AA96" s="10"/>
      <c r="AB96" s="10"/>
      <c r="AC96" s="14"/>
      <c r="AD96" s="15"/>
      <c r="AE96" s="69"/>
      <c r="AF96" s="14"/>
      <c r="AG96" s="34"/>
      <c r="AH96" s="8"/>
      <c r="AI96" s="8"/>
      <c r="AJ96" s="15"/>
    </row>
    <row r="97" spans="1:36">
      <c r="A97" s="14"/>
      <c r="B97" s="7"/>
      <c r="C97" s="8"/>
      <c r="D97" s="9"/>
      <c r="E97" s="9"/>
      <c r="F97" s="8"/>
      <c r="G97" s="8"/>
      <c r="H97" s="8"/>
      <c r="I97" s="61"/>
      <c r="J97" s="8"/>
      <c r="K97" s="8"/>
      <c r="L97" s="9"/>
      <c r="M97" s="11"/>
      <c r="N97" s="6"/>
      <c r="O97" s="36"/>
      <c r="P97" s="8"/>
      <c r="Q97" s="8"/>
      <c r="R97" s="8"/>
      <c r="S97" s="8"/>
      <c r="T97" s="12"/>
      <c r="U97" s="38"/>
      <c r="V97" s="13"/>
      <c r="W97" s="32"/>
      <c r="X97" s="66"/>
      <c r="Y97" s="66"/>
      <c r="Z97" s="62"/>
      <c r="AA97" s="10"/>
      <c r="AB97" s="10"/>
      <c r="AC97" s="14"/>
      <c r="AD97" s="15"/>
      <c r="AE97" s="69"/>
      <c r="AF97" s="14"/>
      <c r="AG97" s="34"/>
      <c r="AH97" s="8"/>
      <c r="AI97" s="8"/>
      <c r="AJ97" s="15"/>
    </row>
    <row r="98" spans="1:36">
      <c r="A98" s="14"/>
      <c r="B98" s="7"/>
      <c r="C98" s="8"/>
      <c r="D98" s="9"/>
      <c r="E98" s="9"/>
      <c r="F98" s="8"/>
      <c r="G98" s="8"/>
      <c r="H98" s="8"/>
      <c r="I98" s="61"/>
      <c r="J98" s="8"/>
      <c r="K98" s="8"/>
      <c r="L98" s="9"/>
      <c r="M98" s="11"/>
      <c r="N98" s="6"/>
      <c r="O98" s="36"/>
      <c r="P98" s="8"/>
      <c r="Q98" s="8"/>
      <c r="R98" s="8"/>
      <c r="S98" s="8"/>
      <c r="T98" s="12"/>
      <c r="U98" s="38"/>
      <c r="V98" s="13"/>
      <c r="W98" s="32"/>
      <c r="X98" s="66"/>
      <c r="Y98" s="66"/>
      <c r="Z98" s="62"/>
      <c r="AA98" s="10"/>
      <c r="AB98" s="10"/>
      <c r="AC98" s="14"/>
      <c r="AD98" s="15"/>
      <c r="AE98" s="69"/>
      <c r="AF98" s="14"/>
      <c r="AG98" s="34"/>
      <c r="AH98" s="8"/>
      <c r="AI98" s="8"/>
      <c r="AJ98" s="15"/>
    </row>
    <row r="99" spans="1:36">
      <c r="A99" s="14"/>
      <c r="B99" s="7"/>
      <c r="C99" s="8"/>
      <c r="D99" s="9"/>
      <c r="E99" s="9"/>
      <c r="F99" s="8"/>
      <c r="G99" s="8"/>
      <c r="H99" s="8"/>
      <c r="I99" s="61"/>
      <c r="J99" s="8"/>
      <c r="K99" s="8"/>
      <c r="L99" s="9"/>
      <c r="M99" s="11"/>
      <c r="N99" s="6"/>
      <c r="O99" s="36"/>
      <c r="P99" s="8"/>
      <c r="Q99" s="8"/>
      <c r="R99" s="8"/>
      <c r="S99" s="8"/>
      <c r="T99" s="12"/>
      <c r="U99" s="38"/>
      <c r="V99" s="13"/>
      <c r="W99" s="32"/>
      <c r="X99" s="66"/>
      <c r="Y99" s="66"/>
      <c r="Z99" s="62"/>
      <c r="AA99" s="10"/>
      <c r="AB99" s="10"/>
      <c r="AC99" s="14"/>
      <c r="AD99" s="15"/>
      <c r="AE99" s="69"/>
      <c r="AF99" s="14"/>
      <c r="AG99" s="34"/>
      <c r="AH99" s="8"/>
      <c r="AI99" s="8"/>
      <c r="AJ99" s="15"/>
    </row>
    <row r="100" spans="1:36">
      <c r="A100" s="6"/>
      <c r="B100" s="7"/>
      <c r="C100" s="8"/>
      <c r="D100" s="9"/>
      <c r="E100" s="9"/>
      <c r="F100" s="8"/>
      <c r="G100" s="8"/>
      <c r="H100" s="8"/>
      <c r="I100" s="61"/>
      <c r="J100" s="8"/>
      <c r="K100" s="8"/>
      <c r="L100" s="9"/>
      <c r="M100" s="11"/>
      <c r="N100" s="6"/>
      <c r="O100" s="36"/>
      <c r="P100" s="8"/>
      <c r="Q100" s="8"/>
      <c r="R100" s="8"/>
      <c r="S100" s="8"/>
      <c r="T100" s="12"/>
      <c r="U100" s="38"/>
      <c r="V100" s="13"/>
      <c r="W100" s="32"/>
      <c r="X100" s="66"/>
      <c r="Y100" s="66"/>
      <c r="Z100" s="62"/>
      <c r="AA100" s="10"/>
      <c r="AB100" s="10"/>
      <c r="AC100" s="14"/>
      <c r="AD100" s="15"/>
      <c r="AE100" s="69"/>
      <c r="AF100" s="14"/>
      <c r="AG100" s="34"/>
      <c r="AH100" s="8"/>
      <c r="AI100" s="8"/>
      <c r="AJ100" s="15"/>
    </row>
    <row r="101" spans="1:36">
      <c r="A101" s="6"/>
      <c r="B101" s="7"/>
      <c r="C101" s="8"/>
      <c r="D101" s="9"/>
      <c r="E101" s="9"/>
      <c r="F101" s="8"/>
      <c r="G101" s="8"/>
      <c r="H101" s="8"/>
      <c r="I101" s="61"/>
      <c r="J101" s="8"/>
      <c r="K101" s="8"/>
      <c r="L101" s="9"/>
      <c r="M101" s="11"/>
      <c r="N101" s="6"/>
      <c r="O101" s="36"/>
      <c r="P101" s="8"/>
      <c r="Q101" s="8"/>
      <c r="R101" s="8"/>
      <c r="S101" s="8"/>
      <c r="T101" s="12"/>
      <c r="U101" s="38"/>
      <c r="V101" s="13"/>
      <c r="W101" s="32"/>
      <c r="X101" s="66"/>
      <c r="Y101" s="66"/>
      <c r="Z101" s="62"/>
      <c r="AA101" s="10"/>
      <c r="AB101" s="10"/>
      <c r="AC101" s="14"/>
      <c r="AD101" s="15"/>
      <c r="AE101" s="69"/>
      <c r="AF101" s="14"/>
      <c r="AG101" s="34"/>
      <c r="AH101" s="8"/>
      <c r="AI101" s="8"/>
      <c r="AJ101" s="15"/>
    </row>
    <row r="102" spans="1:36">
      <c r="A102" s="6"/>
      <c r="B102" s="7"/>
      <c r="C102" s="8"/>
      <c r="D102" s="9"/>
      <c r="E102" s="9"/>
      <c r="F102" s="8"/>
      <c r="G102" s="8"/>
      <c r="H102" s="8"/>
      <c r="I102" s="61"/>
      <c r="J102" s="8"/>
      <c r="K102" s="8"/>
      <c r="L102" s="9"/>
      <c r="M102" s="11"/>
      <c r="N102" s="6"/>
      <c r="O102" s="36"/>
      <c r="P102" s="8"/>
      <c r="Q102" s="8"/>
      <c r="R102" s="8"/>
      <c r="S102" s="8"/>
      <c r="T102" s="12"/>
      <c r="U102" s="38"/>
      <c r="V102" s="13"/>
      <c r="W102" s="32"/>
      <c r="X102" s="66"/>
      <c r="Y102" s="66"/>
      <c r="Z102" s="62"/>
      <c r="AA102" s="10"/>
      <c r="AB102" s="10"/>
      <c r="AC102" s="14"/>
      <c r="AD102" s="15"/>
      <c r="AE102" s="69"/>
      <c r="AF102" s="14"/>
      <c r="AG102" s="34"/>
      <c r="AH102" s="8"/>
      <c r="AI102" s="8"/>
      <c r="AJ102" s="15"/>
    </row>
    <row r="103" spans="1:36">
      <c r="A103" s="6"/>
      <c r="B103" s="7"/>
      <c r="C103" s="8"/>
      <c r="D103" s="9"/>
      <c r="E103" s="9"/>
      <c r="F103" s="8"/>
      <c r="G103" s="8"/>
      <c r="H103" s="8"/>
      <c r="I103" s="61"/>
      <c r="J103" s="8"/>
      <c r="K103" s="8"/>
      <c r="L103" s="9"/>
      <c r="M103" s="11"/>
      <c r="N103" s="6"/>
      <c r="O103" s="36"/>
      <c r="P103" s="8"/>
      <c r="Q103" s="8"/>
      <c r="R103" s="8"/>
      <c r="S103" s="8"/>
      <c r="T103" s="12"/>
      <c r="U103" s="38"/>
      <c r="V103" s="13"/>
      <c r="W103" s="32"/>
      <c r="X103" s="66"/>
      <c r="Y103" s="66"/>
      <c r="Z103" s="62"/>
      <c r="AA103" s="10"/>
      <c r="AB103" s="10"/>
      <c r="AC103" s="14"/>
      <c r="AD103" s="15"/>
      <c r="AE103" s="69"/>
      <c r="AF103" s="14"/>
      <c r="AG103" s="34"/>
      <c r="AH103" s="8"/>
      <c r="AI103" s="8"/>
      <c r="AJ103" s="15"/>
    </row>
    <row r="104" spans="1:36" ht="15.75" thickBot="1">
      <c r="A104" s="17"/>
      <c r="B104" s="18"/>
      <c r="C104" s="8"/>
      <c r="D104" s="19"/>
      <c r="E104" s="19"/>
      <c r="F104" s="8"/>
      <c r="G104" s="8"/>
      <c r="H104" s="8"/>
      <c r="I104" s="61"/>
      <c r="J104" s="8"/>
      <c r="K104" s="8"/>
      <c r="L104" s="19"/>
      <c r="M104" s="20"/>
      <c r="N104" s="17"/>
      <c r="O104" s="36"/>
      <c r="P104" s="8"/>
      <c r="Q104" s="8"/>
      <c r="R104" s="8"/>
      <c r="S104" s="8"/>
      <c r="T104" s="21"/>
      <c r="U104" s="38"/>
      <c r="V104" s="22"/>
      <c r="W104" s="32"/>
      <c r="X104" s="66"/>
      <c r="Y104" s="66"/>
      <c r="Z104" s="62"/>
      <c r="AA104" s="10"/>
      <c r="AB104" s="10"/>
      <c r="AC104" s="14"/>
      <c r="AD104" s="15"/>
      <c r="AE104" s="70"/>
      <c r="AF104" s="75"/>
      <c r="AG104" s="76"/>
      <c r="AH104" s="8"/>
      <c r="AI104" s="8"/>
      <c r="AJ104" s="15"/>
    </row>
    <row r="105" spans="1:36">
      <c r="AA105" s="63"/>
    </row>
    <row r="106" spans="1:36">
      <c r="AA106" s="63"/>
    </row>
    <row r="107" spans="1:36">
      <c r="AA107" s="63"/>
    </row>
    <row r="108" spans="1:36">
      <c r="AA108" s="63"/>
    </row>
    <row r="109" spans="1:36">
      <c r="AA109" s="63"/>
    </row>
    <row r="110" spans="1:36">
      <c r="AA110" s="63"/>
    </row>
    <row r="111" spans="1:36">
      <c r="AA111" s="63"/>
    </row>
    <row r="112" spans="1:36">
      <c r="AA112" s="63"/>
    </row>
    <row r="113" spans="27:27">
      <c r="AA113" s="63"/>
    </row>
    <row r="114" spans="27:27">
      <c r="AA114" s="63"/>
    </row>
  </sheetData>
  <sheetProtection insertHyperlinks="0" sort="0" autoFilter="0"/>
  <mergeCells count="9">
    <mergeCell ref="A2:B2"/>
    <mergeCell ref="C2:D2"/>
    <mergeCell ref="E2:F2"/>
    <mergeCell ref="A1:F1"/>
    <mergeCell ref="AF8:AJ8"/>
    <mergeCell ref="N8:T8"/>
    <mergeCell ref="W8:AB8"/>
    <mergeCell ref="AC8:AD8"/>
    <mergeCell ref="A8:M8"/>
  </mergeCells>
  <conditionalFormatting sqref="I10:I39 I52 I41 I44 I54 I56:I57 I60 I63 I73 I78:I79 I81 I83 I85 I65:I70 I75:I76 I90:I104">
    <cfRule type="cellIs" dxfId="220" priority="503" operator="equal">
      <formula>"L"</formula>
    </cfRule>
    <cfRule type="cellIs" dxfId="219" priority="504" operator="equal">
      <formula>"M"</formula>
    </cfRule>
    <cfRule type="cellIs" dxfId="218" priority="505" operator="equal">
      <formula>"H"</formula>
    </cfRule>
  </conditionalFormatting>
  <conditionalFormatting sqref="Q12:Q15 Q18:Q39 Q52 Q41 Q44 Q54 Q60 Q63 Q73 Q81 Q83 Q85 Q56:Q57 Q75:Q76 Q90:Q104 Q65:Q70 Q78:Q79">
    <cfRule type="expression" dxfId="217" priority="438">
      <formula>IF(P12="yes",IF(Q12="N/a",1,IF(Q12="",1,0)),0)</formula>
    </cfRule>
  </conditionalFormatting>
  <conditionalFormatting sqref="AA10 AA52:AB52 AA54:AB54 AA60:AB60 AA63:AB63 AA73:AB73 AA81:AB81 AA83:AB83 AA85:AB85 AA95:AB104 AA56:AB57 AA75:AB76 AA90:AB92 AA65:AB70 AA78:AB79">
    <cfRule type="expression" dxfId="216" priority="433">
      <formula>IF(W10="Yes",IF(AA10="N/A",1,0),IF(W10="No",IF(AA10&lt;&gt;"N/A",1,0)))</formula>
    </cfRule>
  </conditionalFormatting>
  <conditionalFormatting sqref="AB10">
    <cfRule type="expression" dxfId="215" priority="432">
      <formula>IF(X10="Yes",IF(AB10="N/A",1,0),IF(X10="No",IF(AB10&lt;&gt;"N/A",1,0)))</formula>
    </cfRule>
  </conditionalFormatting>
  <conditionalFormatting sqref="AA11:AA39 AA41 AA44">
    <cfRule type="expression" dxfId="214" priority="431">
      <formula>IF(W11="Yes",IF(AA11="N/A",1,0),IF(W11="No",IF(AA11&lt;&gt;"N/A",1,0)))</formula>
    </cfRule>
  </conditionalFormatting>
  <conditionalFormatting sqref="AB11:AB39 AB41 AB44">
    <cfRule type="expression" dxfId="213" priority="430">
      <formula>IF(X11="Yes",IF(AB11="N/A",1,0),IF(X11="No",IF(AB11&lt;&gt;"N/A",1,0)))</formula>
    </cfRule>
  </conditionalFormatting>
  <conditionalFormatting sqref="AD11:AE39 AD52:AE52 AD41:AE41 AD44:AE44 AD54:AE54 AD60:AE60 AD63:AE63 AD73:AE73 AD81:AE81 AD83:AE83 AD85:AE85 AD56:AE57 AD75:AE76 AD91:AE104 AD65:AE70 AD78:AE79">
    <cfRule type="expression" dxfId="212" priority="428">
      <formula>IF(AC11="Yes",IF(AD11="n/a",1,IF(AD11="",1,0)),0)+IF(AC11="No",IF(AD11="n/a",0,1))</formula>
    </cfRule>
  </conditionalFormatting>
  <conditionalFormatting sqref="AD10:AE10">
    <cfRule type="expression" dxfId="211" priority="427">
      <formula>IF(AC10="Yes",IF(AD10="n/a",1,IF(AD10="",1,0)),0)+IF(AC10="No",IF(AD10="n/a",0,1))</formula>
    </cfRule>
  </conditionalFormatting>
  <conditionalFormatting sqref="I47">
    <cfRule type="cellIs" dxfId="210" priority="423" operator="equal">
      <formula>"L"</formula>
    </cfRule>
    <cfRule type="cellIs" dxfId="209" priority="424" operator="equal">
      <formula>"M"</formula>
    </cfRule>
    <cfRule type="cellIs" dxfId="208" priority="425" operator="equal">
      <formula>"H"</formula>
    </cfRule>
  </conditionalFormatting>
  <conditionalFormatting sqref="Q47">
    <cfRule type="expression" dxfId="207" priority="421">
      <formula>IF(P47="yes",IF(Q47="N/a",1,IF(Q47="",1,0)),0)</formula>
    </cfRule>
  </conditionalFormatting>
  <conditionalFormatting sqref="AA47">
    <cfRule type="expression" dxfId="206" priority="420">
      <formula>IF(W47="Yes",IF(AA47="N/A",1,0),IF(W47="No",IF(AA47&lt;&gt;"N/A",1,0)))</formula>
    </cfRule>
  </conditionalFormatting>
  <conditionalFormatting sqref="AB47">
    <cfRule type="expression" dxfId="205" priority="419">
      <formula>IF(X47="Yes",IF(AB47="N/A",1,0),IF(X47="No",IF(AB47&lt;&gt;"N/A",1,0)))</formula>
    </cfRule>
  </conditionalFormatting>
  <conditionalFormatting sqref="AD47:AE47">
    <cfRule type="expression" dxfId="204" priority="418">
      <formula>IF(AC47="Yes",IF(AD47="n/a",1,IF(AD47="",1,0)),0)+IF(AC47="No",IF(AD47="n/a",0,1))</formula>
    </cfRule>
  </conditionalFormatting>
  <conditionalFormatting sqref="I87">
    <cfRule type="cellIs" dxfId="203" priority="415" operator="equal">
      <formula>"L"</formula>
    </cfRule>
    <cfRule type="cellIs" dxfId="202" priority="416" operator="equal">
      <formula>"M"</formula>
    </cfRule>
    <cfRule type="cellIs" dxfId="201" priority="417" operator="equal">
      <formula>"H"</formula>
    </cfRule>
  </conditionalFormatting>
  <conditionalFormatting sqref="Q87">
    <cfRule type="expression" dxfId="200" priority="413">
      <formula>IF(P87="yes",IF(Q87="N/a",1,IF(Q87="",1,0)),0)</formula>
    </cfRule>
  </conditionalFormatting>
  <conditionalFormatting sqref="AA87:AB87">
    <cfRule type="expression" dxfId="199" priority="412">
      <formula>IF(W87="Yes",IF(AA87="N/A",1,0),IF(W87="No",IF(AA87&lt;&gt;"N/A",1,0)))</formula>
    </cfRule>
  </conditionalFormatting>
  <conditionalFormatting sqref="AD87:AE87">
    <cfRule type="expression" dxfId="198" priority="411">
      <formula>IF(AC87="Yes",IF(AD87="n/a",1,IF(AD87="",1,0)),0)+IF(AC87="No",IF(AD87="n/a",0,1))</formula>
    </cfRule>
  </conditionalFormatting>
  <conditionalFormatting sqref="I89">
    <cfRule type="cellIs" dxfId="197" priority="408" operator="equal">
      <formula>"L"</formula>
    </cfRule>
    <cfRule type="cellIs" dxfId="196" priority="409" operator="equal">
      <formula>"M"</formula>
    </cfRule>
    <cfRule type="cellIs" dxfId="195" priority="410" operator="equal">
      <formula>"H"</formula>
    </cfRule>
  </conditionalFormatting>
  <conditionalFormatting sqref="Q89">
    <cfRule type="expression" dxfId="194" priority="406">
      <formula>IF(P89="yes",IF(Q89="N/a",1,IF(Q89="",1,0)),0)</formula>
    </cfRule>
  </conditionalFormatting>
  <conditionalFormatting sqref="AA89:AB89">
    <cfRule type="expression" dxfId="193" priority="405">
      <formula>IF(W89="Yes",IF(AA89="N/A",1,0),IF(W89="No",IF(AA89&lt;&gt;"N/A",1,0)))</formula>
    </cfRule>
  </conditionalFormatting>
  <conditionalFormatting sqref="AD89:AE89">
    <cfRule type="expression" dxfId="192" priority="404">
      <formula>IF(AC89="Yes",IF(AD89="n/a",1,IF(AD89="",1,0)),0)+IF(AC89="No",IF(AD89="n/a",0,1))</formula>
    </cfRule>
  </conditionalFormatting>
  <conditionalFormatting sqref="I40">
    <cfRule type="cellIs" dxfId="191" priority="394" operator="equal">
      <formula>"L"</formula>
    </cfRule>
    <cfRule type="cellIs" dxfId="190" priority="395" operator="equal">
      <formula>"M"</formula>
    </cfRule>
    <cfRule type="cellIs" dxfId="189" priority="396" operator="equal">
      <formula>"H"</formula>
    </cfRule>
  </conditionalFormatting>
  <conditionalFormatting sqref="Q40">
    <cfRule type="expression" dxfId="188" priority="392">
      <formula>IF(P40="yes",IF(Q40="N/a",1,IF(Q40="",1,0)),0)</formula>
    </cfRule>
  </conditionalFormatting>
  <conditionalFormatting sqref="AA40">
    <cfRule type="expression" dxfId="187" priority="391">
      <formula>IF(W40="Yes",IF(AA40="N/A",1,0),IF(W40="No",IF(AA40&lt;&gt;"N/A",1,0)))</formula>
    </cfRule>
  </conditionalFormatting>
  <conditionalFormatting sqref="AB40">
    <cfRule type="expression" dxfId="186" priority="390">
      <formula>IF(X40="Yes",IF(AB40="N/A",1,0),IF(X40="No",IF(AB40&lt;&gt;"N/A",1,0)))</formula>
    </cfRule>
  </conditionalFormatting>
  <conditionalFormatting sqref="AD40:AE40">
    <cfRule type="expression" dxfId="185" priority="389">
      <formula>IF(AC40="Yes",IF(AD40="n/a",1,IF(AD40="",1,0)),0)+IF(AC40="No",IF(AD40="n/a",0,1))</formula>
    </cfRule>
  </conditionalFormatting>
  <conditionalFormatting sqref="I42">
    <cfRule type="cellIs" dxfId="184" priority="386" operator="equal">
      <formula>"L"</formula>
    </cfRule>
    <cfRule type="cellIs" dxfId="183" priority="387" operator="equal">
      <formula>"M"</formula>
    </cfRule>
    <cfRule type="cellIs" dxfId="182" priority="388" operator="equal">
      <formula>"H"</formula>
    </cfRule>
  </conditionalFormatting>
  <conditionalFormatting sqref="Q42">
    <cfRule type="expression" dxfId="181" priority="384">
      <formula>IF(P42="yes",IF(Q42="N/a",1,IF(Q42="",1,0)),0)</formula>
    </cfRule>
  </conditionalFormatting>
  <conditionalFormatting sqref="AA42">
    <cfRule type="expression" dxfId="180" priority="383">
      <formula>IF(W42="Yes",IF(AA42="N/A",1,0),IF(W42="No",IF(AA42&lt;&gt;"N/A",1,0)))</formula>
    </cfRule>
  </conditionalFormatting>
  <conditionalFormatting sqref="AB42">
    <cfRule type="expression" dxfId="179" priority="382">
      <formula>IF(X42="Yes",IF(AB42="N/A",1,0),IF(X42="No",IF(AB42&lt;&gt;"N/A",1,0)))</formula>
    </cfRule>
  </conditionalFormatting>
  <conditionalFormatting sqref="AD42:AE42">
    <cfRule type="expression" dxfId="178" priority="381">
      <formula>IF(AC42="Yes",IF(AD42="n/a",1,IF(AD42="",1,0)),0)+IF(AC42="No",IF(AD42="n/a",0,1))</formula>
    </cfRule>
  </conditionalFormatting>
  <conditionalFormatting sqref="I43">
    <cfRule type="cellIs" dxfId="177" priority="378" operator="equal">
      <formula>"L"</formula>
    </cfRule>
    <cfRule type="cellIs" dxfId="176" priority="379" operator="equal">
      <formula>"M"</formula>
    </cfRule>
    <cfRule type="cellIs" dxfId="175" priority="380" operator="equal">
      <formula>"H"</formula>
    </cfRule>
  </conditionalFormatting>
  <conditionalFormatting sqref="Q43">
    <cfRule type="expression" dxfId="174" priority="376">
      <formula>IF(P43="yes",IF(Q43="N/a",1,IF(Q43="",1,0)),0)</formula>
    </cfRule>
  </conditionalFormatting>
  <conditionalFormatting sqref="AA43">
    <cfRule type="expression" dxfId="173" priority="375">
      <formula>IF(W43="Yes",IF(AA43="N/A",1,0),IF(W43="No",IF(AA43&lt;&gt;"N/A",1,0)))</formula>
    </cfRule>
  </conditionalFormatting>
  <conditionalFormatting sqref="AB43">
    <cfRule type="expression" dxfId="172" priority="374">
      <formula>IF(X43="Yes",IF(AB43="N/A",1,0),IF(X43="No",IF(AB43&lt;&gt;"N/A",1,0)))</formula>
    </cfRule>
  </conditionalFormatting>
  <conditionalFormatting sqref="AD43:AE43">
    <cfRule type="expression" dxfId="171" priority="373">
      <formula>IF(AC43="Yes",IF(AD43="n/a",1,IF(AD43="",1,0)),0)+IF(AC43="No",IF(AD43="n/a",0,1))</formula>
    </cfRule>
  </conditionalFormatting>
  <conditionalFormatting sqref="I45">
    <cfRule type="cellIs" dxfId="170" priority="370" operator="equal">
      <formula>"L"</formula>
    </cfRule>
    <cfRule type="cellIs" dxfId="169" priority="371" operator="equal">
      <formula>"M"</formula>
    </cfRule>
    <cfRule type="cellIs" dxfId="168" priority="372" operator="equal">
      <formula>"H"</formula>
    </cfRule>
  </conditionalFormatting>
  <conditionalFormatting sqref="Q45">
    <cfRule type="expression" dxfId="167" priority="368">
      <formula>IF(P45="yes",IF(Q45="N/a",1,IF(Q45="",1,0)),0)</formula>
    </cfRule>
  </conditionalFormatting>
  <conditionalFormatting sqref="AA45">
    <cfRule type="expression" dxfId="166" priority="367">
      <formula>IF(W45="Yes",IF(AA45="N/A",1,0),IF(W45="No",IF(AA45&lt;&gt;"N/A",1,0)))</formula>
    </cfRule>
  </conditionalFormatting>
  <conditionalFormatting sqref="AB45">
    <cfRule type="expression" dxfId="165" priority="366">
      <formula>IF(X45="Yes",IF(AB45="N/A",1,0),IF(X45="No",IF(AB45&lt;&gt;"N/A",1,0)))</formula>
    </cfRule>
  </conditionalFormatting>
  <conditionalFormatting sqref="AD45:AE45">
    <cfRule type="expression" dxfId="164" priority="365">
      <formula>IF(AC45="Yes",IF(AD45="n/a",1,IF(AD45="",1,0)),0)+IF(AC45="No",IF(AD45="n/a",0,1))</formula>
    </cfRule>
  </conditionalFormatting>
  <conditionalFormatting sqref="I46">
    <cfRule type="cellIs" dxfId="163" priority="362" operator="equal">
      <formula>"L"</formula>
    </cfRule>
    <cfRule type="cellIs" dxfId="162" priority="363" operator="equal">
      <formula>"M"</formula>
    </cfRule>
    <cfRule type="cellIs" dxfId="161" priority="364" operator="equal">
      <formula>"H"</formula>
    </cfRule>
  </conditionalFormatting>
  <conditionalFormatting sqref="Q46">
    <cfRule type="expression" dxfId="160" priority="360">
      <formula>IF(P46="yes",IF(Q46="N/a",1,IF(Q46="",1,0)),0)</formula>
    </cfRule>
  </conditionalFormatting>
  <conditionalFormatting sqref="AA46">
    <cfRule type="expression" dxfId="159" priority="359">
      <formula>IF(W46="Yes",IF(AA46="N/A",1,0),IF(W46="No",IF(AA46&lt;&gt;"N/A",1,0)))</formula>
    </cfRule>
  </conditionalFormatting>
  <conditionalFormatting sqref="AB46">
    <cfRule type="expression" dxfId="158" priority="358">
      <formula>IF(X46="Yes",IF(AB46="N/A",1,0),IF(X46="No",IF(AB46&lt;&gt;"N/A",1,0)))</formula>
    </cfRule>
  </conditionalFormatting>
  <conditionalFormatting sqref="AD46:AE46">
    <cfRule type="expression" dxfId="157" priority="357">
      <formula>IF(AC46="Yes",IF(AD46="n/a",1,IF(AD46="",1,0)),0)+IF(AC46="No",IF(AD46="n/a",0,1))</formula>
    </cfRule>
  </conditionalFormatting>
  <conditionalFormatting sqref="AD51:AE51">
    <cfRule type="expression" dxfId="156" priority="309">
      <formula>IF(AC51="Yes",IF(AD51="n/a",1,IF(AD51="",1,0)),0)+IF(AC51="No",IF(AD51="n/a",0,1))</formula>
    </cfRule>
  </conditionalFormatting>
  <conditionalFormatting sqref="I51">
    <cfRule type="cellIs" dxfId="155" priority="314" operator="equal">
      <formula>"L"</formula>
    </cfRule>
    <cfRule type="cellIs" dxfId="154" priority="315" operator="equal">
      <formula>"M"</formula>
    </cfRule>
    <cfRule type="cellIs" dxfId="153" priority="316" operator="equal">
      <formula>"H"</formula>
    </cfRule>
  </conditionalFormatting>
  <conditionalFormatting sqref="Q51">
    <cfRule type="expression" dxfId="152" priority="312">
      <formula>IF(P51="yes",IF(Q51="N/a",1,IF(Q51="",1,0)),0)</formula>
    </cfRule>
  </conditionalFormatting>
  <conditionalFormatting sqref="AA51">
    <cfRule type="expression" dxfId="151" priority="311">
      <formula>IF(W51="Yes",IF(AA51="N/A",1,0),IF(W51="No",IF(AA51&lt;&gt;"N/A",1,0)))</formula>
    </cfRule>
  </conditionalFormatting>
  <conditionalFormatting sqref="AB51">
    <cfRule type="expression" dxfId="150" priority="310">
      <formula>IF(X51="Yes",IF(AB51="N/A",1,0),IF(X51="No",IF(AB51&lt;&gt;"N/A",1,0)))</formula>
    </cfRule>
  </conditionalFormatting>
  <conditionalFormatting sqref="AD53:AE53">
    <cfRule type="expression" dxfId="149" priority="302">
      <formula>IF(AC53="Yes",IF(AD53="n/a",1,IF(AD53="",1,0)),0)+IF(AC53="No",IF(AD53="n/a",0,1))</formula>
    </cfRule>
  </conditionalFormatting>
  <conditionalFormatting sqref="I48">
    <cfRule type="cellIs" dxfId="148" priority="346" operator="equal">
      <formula>"L"</formula>
    </cfRule>
    <cfRule type="cellIs" dxfId="147" priority="347" operator="equal">
      <formula>"M"</formula>
    </cfRule>
    <cfRule type="cellIs" dxfId="146" priority="348" operator="equal">
      <formula>"H"</formula>
    </cfRule>
  </conditionalFormatting>
  <conditionalFormatting sqref="Q48">
    <cfRule type="expression" dxfId="145" priority="344">
      <formula>IF(P48="yes",IF(Q48="N/a",1,IF(Q48="",1,0)),0)</formula>
    </cfRule>
  </conditionalFormatting>
  <conditionalFormatting sqref="AA48">
    <cfRule type="expression" dxfId="144" priority="343">
      <formula>IF(W48="Yes",IF(AA48="N/A",1,0),IF(W48="No",IF(AA48&lt;&gt;"N/A",1,0)))</formula>
    </cfRule>
  </conditionalFormatting>
  <conditionalFormatting sqref="AB48">
    <cfRule type="expression" dxfId="143" priority="342">
      <formula>IF(X48="Yes",IF(AB48="N/A",1,0),IF(X48="No",IF(AB48&lt;&gt;"N/A",1,0)))</formula>
    </cfRule>
  </conditionalFormatting>
  <conditionalFormatting sqref="AD48:AE48">
    <cfRule type="expression" dxfId="142" priority="341">
      <formula>IF(AC48="Yes",IF(AD48="n/a",1,IF(AD48="",1,0)),0)+IF(AC48="No",IF(AD48="n/a",0,1))</formula>
    </cfRule>
  </conditionalFormatting>
  <conditionalFormatting sqref="I49">
    <cfRule type="cellIs" dxfId="141" priority="338" operator="equal">
      <formula>"L"</formula>
    </cfRule>
    <cfRule type="cellIs" dxfId="140" priority="339" operator="equal">
      <formula>"M"</formula>
    </cfRule>
    <cfRule type="cellIs" dxfId="139" priority="340" operator="equal">
      <formula>"H"</formula>
    </cfRule>
  </conditionalFormatting>
  <conditionalFormatting sqref="Q49">
    <cfRule type="expression" dxfId="138" priority="336">
      <formula>IF(P49="yes",IF(Q49="N/a",1,IF(Q49="",1,0)),0)</formula>
    </cfRule>
  </conditionalFormatting>
  <conditionalFormatting sqref="AA49">
    <cfRule type="expression" dxfId="137" priority="335">
      <formula>IF(W49="Yes",IF(AA49="N/A",1,0),IF(W49="No",IF(AA49&lt;&gt;"N/A",1,0)))</formula>
    </cfRule>
  </conditionalFormatting>
  <conditionalFormatting sqref="AB49">
    <cfRule type="expression" dxfId="136" priority="334">
      <formula>IF(X49="Yes",IF(AB49="N/A",1,0),IF(X49="No",IF(AB49&lt;&gt;"N/A",1,0)))</formula>
    </cfRule>
  </conditionalFormatting>
  <conditionalFormatting sqref="AD49:AE49">
    <cfRule type="expression" dxfId="135" priority="333">
      <formula>IF(AC49="Yes",IF(AD49="n/a",1,IF(AD49="",1,0)),0)+IF(AC49="No",IF(AD49="n/a",0,1))</formula>
    </cfRule>
  </conditionalFormatting>
  <conditionalFormatting sqref="I50">
    <cfRule type="cellIs" dxfId="134" priority="330" operator="equal">
      <formula>"L"</formula>
    </cfRule>
    <cfRule type="cellIs" dxfId="133" priority="331" operator="equal">
      <formula>"M"</formula>
    </cfRule>
    <cfRule type="cellIs" dxfId="132" priority="332" operator="equal">
      <formula>"H"</formula>
    </cfRule>
  </conditionalFormatting>
  <conditionalFormatting sqref="Q50">
    <cfRule type="expression" dxfId="131" priority="328">
      <formula>IF(P50="yes",IF(Q50="N/a",1,IF(Q50="",1,0)),0)</formula>
    </cfRule>
  </conditionalFormatting>
  <conditionalFormatting sqref="AA50">
    <cfRule type="expression" dxfId="130" priority="327">
      <formula>IF(W50="Yes",IF(AA50="N/A",1,0),IF(W50="No",IF(AA50&lt;&gt;"N/A",1,0)))</formula>
    </cfRule>
  </conditionalFormatting>
  <conditionalFormatting sqref="AB50">
    <cfRule type="expression" dxfId="129" priority="326">
      <formula>IF(X50="Yes",IF(AB50="N/A",1,0),IF(X50="No",IF(AB50&lt;&gt;"N/A",1,0)))</formula>
    </cfRule>
  </conditionalFormatting>
  <conditionalFormatting sqref="AD50:AE50">
    <cfRule type="expression" dxfId="128" priority="325">
      <formula>IF(AC50="Yes",IF(AD50="n/a",1,IF(AD50="",1,0)),0)+IF(AC50="No",IF(AD50="n/a",0,1))</formula>
    </cfRule>
  </conditionalFormatting>
  <conditionalFormatting sqref="AA53:AB53">
    <cfRule type="expression" dxfId="127" priority="303">
      <formula>IF(W53="Yes",IF(AA53="N/A",1,0),IF(W53="No",IF(AA53&lt;&gt;"N/A",1,0)))</formula>
    </cfRule>
  </conditionalFormatting>
  <conditionalFormatting sqref="AD55:AE55">
    <cfRule type="expression" dxfId="126" priority="295">
      <formula>IF(AC55="Yes",IF(AD55="n/a",1,IF(AD55="",1,0)),0)+IF(AC55="No",IF(AD55="n/a",0,1))</formula>
    </cfRule>
  </conditionalFormatting>
  <conditionalFormatting sqref="I53">
    <cfRule type="cellIs" dxfId="125" priority="306" operator="equal">
      <formula>"L"</formula>
    </cfRule>
    <cfRule type="cellIs" dxfId="124" priority="307" operator="equal">
      <formula>"M"</formula>
    </cfRule>
    <cfRule type="cellIs" dxfId="123" priority="308" operator="equal">
      <formula>"H"</formula>
    </cfRule>
  </conditionalFormatting>
  <conditionalFormatting sqref="Q53">
    <cfRule type="expression" dxfId="122" priority="304">
      <formula>IF(P53="yes",IF(Q53="N/a",1,IF(Q53="",1,0)),0)</formula>
    </cfRule>
  </conditionalFormatting>
  <conditionalFormatting sqref="AA55:AB55">
    <cfRule type="expression" dxfId="121" priority="296">
      <formula>IF(W55="Yes",IF(AA55="N/A",1,0),IF(W55="No",IF(AA55&lt;&gt;"N/A",1,0)))</formula>
    </cfRule>
  </conditionalFormatting>
  <conditionalFormatting sqref="I55">
    <cfRule type="cellIs" dxfId="120" priority="299" operator="equal">
      <formula>"L"</formula>
    </cfRule>
    <cfRule type="cellIs" dxfId="119" priority="300" operator="equal">
      <formula>"M"</formula>
    </cfRule>
    <cfRule type="cellIs" dxfId="118" priority="301" operator="equal">
      <formula>"H"</formula>
    </cfRule>
  </conditionalFormatting>
  <conditionalFormatting sqref="Q55">
    <cfRule type="expression" dxfId="117" priority="297">
      <formula>IF(P55="yes",IF(Q55="N/a",1,IF(Q55="",1,0)),0)</formula>
    </cfRule>
  </conditionalFormatting>
  <conditionalFormatting sqref="I58">
    <cfRule type="cellIs" dxfId="116" priority="278" operator="equal">
      <formula>"L"</formula>
    </cfRule>
    <cfRule type="cellIs" dxfId="115" priority="279" operator="equal">
      <formula>"M"</formula>
    </cfRule>
    <cfRule type="cellIs" dxfId="114" priority="280" operator="equal">
      <formula>"H"</formula>
    </cfRule>
  </conditionalFormatting>
  <conditionalFormatting sqref="Q58">
    <cfRule type="expression" dxfId="113" priority="276">
      <formula>IF(P58="yes",IF(Q58="N/a",1,IF(Q58="",1,0)),0)</formula>
    </cfRule>
  </conditionalFormatting>
  <conditionalFormatting sqref="AA58:AB58">
    <cfRule type="expression" dxfId="112" priority="275">
      <formula>IF(W58="Yes",IF(AA58="N/A",1,0),IF(W58="No",IF(AA58&lt;&gt;"N/A",1,0)))</formula>
    </cfRule>
  </conditionalFormatting>
  <conditionalFormatting sqref="AD58:AE58">
    <cfRule type="expression" dxfId="111" priority="274">
      <formula>IF(AC58="Yes",IF(AD58="n/a",1,IF(AD58="",1,0)),0)+IF(AC58="No",IF(AD58="n/a",0,1))</formula>
    </cfRule>
  </conditionalFormatting>
  <conditionalFormatting sqref="I59">
    <cfRule type="cellIs" dxfId="110" priority="271" operator="equal">
      <formula>"L"</formula>
    </cfRule>
    <cfRule type="cellIs" dxfId="109" priority="272" operator="equal">
      <formula>"M"</formula>
    </cfRule>
    <cfRule type="cellIs" dxfId="108" priority="273" operator="equal">
      <formula>"H"</formula>
    </cfRule>
  </conditionalFormatting>
  <conditionalFormatting sqref="Q59">
    <cfRule type="expression" dxfId="107" priority="269">
      <formula>IF(P59="yes",IF(Q59="N/a",1,IF(Q59="",1,0)),0)</formula>
    </cfRule>
  </conditionalFormatting>
  <conditionalFormatting sqref="AA59:AB59">
    <cfRule type="expression" dxfId="106" priority="268">
      <formula>IF(W59="Yes",IF(AA59="N/A",1,0),IF(W59="No",IF(AA59&lt;&gt;"N/A",1,0)))</formula>
    </cfRule>
  </conditionalFormatting>
  <conditionalFormatting sqref="AD59:AE59">
    <cfRule type="expression" dxfId="105" priority="267">
      <formula>IF(AC59="Yes",IF(AD59="n/a",1,IF(AD59="",1,0)),0)+IF(AC59="No",IF(AD59="n/a",0,1))</formula>
    </cfRule>
  </conditionalFormatting>
  <conditionalFormatting sqref="I61">
    <cfRule type="cellIs" dxfId="104" priority="264" operator="equal">
      <formula>"L"</formula>
    </cfRule>
    <cfRule type="cellIs" dxfId="103" priority="265" operator="equal">
      <formula>"M"</formula>
    </cfRule>
    <cfRule type="cellIs" dxfId="102" priority="266" operator="equal">
      <formula>"H"</formula>
    </cfRule>
  </conditionalFormatting>
  <conditionalFormatting sqref="Q61">
    <cfRule type="expression" dxfId="101" priority="262">
      <formula>IF(P61="yes",IF(Q61="N/a",1,IF(Q61="",1,0)),0)</formula>
    </cfRule>
  </conditionalFormatting>
  <conditionalFormatting sqref="AA61:AB61">
    <cfRule type="expression" dxfId="100" priority="261">
      <formula>IF(W61="Yes",IF(AA61="N/A",1,0),IF(W61="No",IF(AA61&lt;&gt;"N/A",1,0)))</formula>
    </cfRule>
  </conditionalFormatting>
  <conditionalFormatting sqref="AD61:AE61">
    <cfRule type="expression" dxfId="99" priority="260">
      <formula>IF(AC61="Yes",IF(AD61="n/a",1,IF(AD61="",1,0)),0)+IF(AC61="No",IF(AD61="n/a",0,1))</formula>
    </cfRule>
  </conditionalFormatting>
  <conditionalFormatting sqref="I62">
    <cfRule type="cellIs" dxfId="98" priority="257" operator="equal">
      <formula>"L"</formula>
    </cfRule>
    <cfRule type="cellIs" dxfId="97" priority="258" operator="equal">
      <formula>"M"</formula>
    </cfRule>
    <cfRule type="cellIs" dxfId="96" priority="259" operator="equal">
      <formula>"H"</formula>
    </cfRule>
  </conditionalFormatting>
  <conditionalFormatting sqref="Q62">
    <cfRule type="expression" dxfId="95" priority="255">
      <formula>IF(P62="yes",IF(Q62="N/a",1,IF(Q62="",1,0)),0)</formula>
    </cfRule>
  </conditionalFormatting>
  <conditionalFormatting sqref="AA62:AB62">
    <cfRule type="expression" dxfId="94" priority="254">
      <formula>IF(W62="Yes",IF(AA62="N/A",1,0),IF(W62="No",IF(AA62&lt;&gt;"N/A",1,0)))</formula>
    </cfRule>
  </conditionalFormatting>
  <conditionalFormatting sqref="AD62:AE62">
    <cfRule type="expression" dxfId="93" priority="253">
      <formula>IF(AC62="Yes",IF(AD62="n/a",1,IF(AD62="",1,0)),0)+IF(AC62="No",IF(AD62="n/a",0,1))</formula>
    </cfRule>
  </conditionalFormatting>
  <conditionalFormatting sqref="I64">
    <cfRule type="cellIs" dxfId="92" priority="250" operator="equal">
      <formula>"L"</formula>
    </cfRule>
    <cfRule type="cellIs" dxfId="91" priority="251" operator="equal">
      <formula>"M"</formula>
    </cfRule>
    <cfRule type="cellIs" dxfId="90" priority="252" operator="equal">
      <formula>"H"</formula>
    </cfRule>
  </conditionalFormatting>
  <conditionalFormatting sqref="Q64">
    <cfRule type="expression" dxfId="89" priority="248">
      <formula>IF(P64="yes",IF(Q64="N/a",1,IF(Q64="",1,0)),0)</formula>
    </cfRule>
  </conditionalFormatting>
  <conditionalFormatting sqref="AA64:AB64">
    <cfRule type="expression" dxfId="88" priority="247">
      <formula>IF(W64="Yes",IF(AA64="N/A",1,0),IF(W64="No",IF(AA64&lt;&gt;"N/A",1,0)))</formula>
    </cfRule>
  </conditionalFormatting>
  <conditionalFormatting sqref="AD64:AE64">
    <cfRule type="expression" dxfId="87" priority="246">
      <formula>IF(AC64="Yes",IF(AD64="n/a",1,IF(AD64="",1,0)),0)+IF(AC64="No",IF(AD64="n/a",0,1))</formula>
    </cfRule>
  </conditionalFormatting>
  <conditionalFormatting sqref="I71">
    <cfRule type="cellIs" dxfId="86" priority="152" operator="equal">
      <formula>"L"</formula>
    </cfRule>
    <cfRule type="cellIs" dxfId="85" priority="153" operator="equal">
      <formula>"M"</formula>
    </cfRule>
    <cfRule type="cellIs" dxfId="84" priority="154" operator="equal">
      <formula>"H"</formula>
    </cfRule>
  </conditionalFormatting>
  <conditionalFormatting sqref="Q71">
    <cfRule type="expression" dxfId="83" priority="150">
      <formula>IF(P71="yes",IF(Q71="N/a",1,IF(Q71="",1,0)),0)</formula>
    </cfRule>
  </conditionalFormatting>
  <conditionalFormatting sqref="AA71:AB71">
    <cfRule type="expression" dxfId="82" priority="149">
      <formula>IF(W71="Yes",IF(AA71="N/A",1,0),IF(W71="No",IF(AA71&lt;&gt;"N/A",1,0)))</formula>
    </cfRule>
  </conditionalFormatting>
  <conditionalFormatting sqref="AD71:AE71">
    <cfRule type="expression" dxfId="81" priority="148">
      <formula>IF(AC71="Yes",IF(AD71="n/a",1,IF(AD71="",1,0)),0)+IF(AC71="No",IF(AD71="n/a",0,1))</formula>
    </cfRule>
  </conditionalFormatting>
  <conditionalFormatting sqref="I72">
    <cfRule type="cellIs" dxfId="80" priority="145" operator="equal">
      <formula>"L"</formula>
    </cfRule>
    <cfRule type="cellIs" dxfId="79" priority="146" operator="equal">
      <formula>"M"</formula>
    </cfRule>
    <cfRule type="cellIs" dxfId="78" priority="147" operator="equal">
      <formula>"H"</formula>
    </cfRule>
  </conditionalFormatting>
  <conditionalFormatting sqref="Q72">
    <cfRule type="expression" dxfId="77" priority="143">
      <formula>IF(P72="yes",IF(Q72="N/a",1,IF(Q72="",1,0)),0)</formula>
    </cfRule>
  </conditionalFormatting>
  <conditionalFormatting sqref="AA72:AB72">
    <cfRule type="expression" dxfId="76" priority="142">
      <formula>IF(W72="Yes",IF(AA72="N/A",1,0),IF(W72="No",IF(AA72&lt;&gt;"N/A",1,0)))</formula>
    </cfRule>
  </conditionalFormatting>
  <conditionalFormatting sqref="AD72:AE72">
    <cfRule type="expression" dxfId="75" priority="141">
      <formula>IF(AC72="Yes",IF(AD72="n/a",1,IF(AD72="",1,0)),0)+IF(AC72="No",IF(AD72="n/a",0,1))</formula>
    </cfRule>
  </conditionalFormatting>
  <conditionalFormatting sqref="I74">
    <cfRule type="cellIs" dxfId="74" priority="138" operator="equal">
      <formula>"L"</formula>
    </cfRule>
    <cfRule type="cellIs" dxfId="73" priority="139" operator="equal">
      <formula>"M"</formula>
    </cfRule>
    <cfRule type="cellIs" dxfId="72" priority="140" operator="equal">
      <formula>"H"</formula>
    </cfRule>
  </conditionalFormatting>
  <conditionalFormatting sqref="Q74">
    <cfRule type="expression" dxfId="71" priority="136">
      <formula>IF(P74="yes",IF(Q74="N/a",1,IF(Q74="",1,0)),0)</formula>
    </cfRule>
  </conditionalFormatting>
  <conditionalFormatting sqref="AA74:AB74">
    <cfRule type="expression" dxfId="70" priority="135">
      <formula>IF(W74="Yes",IF(AA74="N/A",1,0),IF(W74="No",IF(AA74&lt;&gt;"N/A",1,0)))</formula>
    </cfRule>
  </conditionalFormatting>
  <conditionalFormatting sqref="AD74:AE74">
    <cfRule type="expression" dxfId="69" priority="134">
      <formula>IF(AC74="Yes",IF(AD74="n/a",1,IF(AD74="",1,0)),0)+IF(AC74="No",IF(AD74="n/a",0,1))</formula>
    </cfRule>
  </conditionalFormatting>
  <conditionalFormatting sqref="I77">
    <cfRule type="cellIs" dxfId="68" priority="89" operator="equal">
      <formula>"L"</formula>
    </cfRule>
    <cfRule type="cellIs" dxfId="67" priority="90" operator="equal">
      <formula>"M"</formula>
    </cfRule>
    <cfRule type="cellIs" dxfId="66" priority="91" operator="equal">
      <formula>"H"</formula>
    </cfRule>
  </conditionalFormatting>
  <conditionalFormatting sqref="Q77">
    <cfRule type="expression" dxfId="65" priority="87">
      <formula>IF(P77="yes",IF(Q77="N/a",1,IF(Q77="",1,0)),0)</formula>
    </cfRule>
  </conditionalFormatting>
  <conditionalFormatting sqref="AA77:AB77">
    <cfRule type="expression" dxfId="64" priority="86">
      <formula>IF(W77="Yes",IF(AA77="N/A",1,0),IF(W77="No",IF(AA77&lt;&gt;"N/A",1,0)))</formula>
    </cfRule>
  </conditionalFormatting>
  <conditionalFormatting sqref="AD77:AE77">
    <cfRule type="expression" dxfId="63" priority="85">
      <formula>IF(AC77="Yes",IF(AD77="n/a",1,IF(AD77="",1,0)),0)+IF(AC77="No",IF(AD77="n/a",0,1))</formula>
    </cfRule>
  </conditionalFormatting>
  <conditionalFormatting sqref="AD82:AE82">
    <cfRule type="expression" dxfId="62" priority="57">
      <formula>IF(AC82="Yes",IF(AD82="n/a",1,IF(AD82="",1,0)),0)+IF(AC82="No",IF(AD82="n/a",0,1))</formula>
    </cfRule>
  </conditionalFormatting>
  <conditionalFormatting sqref="I82">
    <cfRule type="cellIs" dxfId="61" priority="61" operator="equal">
      <formula>"L"</formula>
    </cfRule>
    <cfRule type="cellIs" dxfId="60" priority="62" operator="equal">
      <formula>"M"</formula>
    </cfRule>
    <cfRule type="cellIs" dxfId="59" priority="63" operator="equal">
      <formula>"H"</formula>
    </cfRule>
  </conditionalFormatting>
  <conditionalFormatting sqref="Q82">
    <cfRule type="expression" dxfId="58" priority="59">
      <formula>IF(P82="yes",IF(Q82="N/a",1,IF(Q82="",1,0)),0)</formula>
    </cfRule>
  </conditionalFormatting>
  <conditionalFormatting sqref="AA82:AB82">
    <cfRule type="expression" dxfId="57" priority="58">
      <formula>IF(W82="Yes",IF(AA82="N/A",1,0),IF(W82="No",IF(AA82&lt;&gt;"N/A",1,0)))</formula>
    </cfRule>
  </conditionalFormatting>
  <conditionalFormatting sqref="I80">
    <cfRule type="cellIs" dxfId="56" priority="68" operator="equal">
      <formula>"L"</formula>
    </cfRule>
    <cfRule type="cellIs" dxfId="55" priority="69" operator="equal">
      <formula>"M"</formula>
    </cfRule>
    <cfRule type="cellIs" dxfId="54" priority="70" operator="equal">
      <formula>"H"</formula>
    </cfRule>
  </conditionalFormatting>
  <conditionalFormatting sqref="Q80">
    <cfRule type="expression" dxfId="53" priority="66">
      <formula>IF(P80="yes",IF(Q80="N/a",1,IF(Q80="",1,0)),0)</formula>
    </cfRule>
  </conditionalFormatting>
  <conditionalFormatting sqref="AA80:AB80">
    <cfRule type="expression" dxfId="52" priority="65">
      <formula>IF(W80="Yes",IF(AA80="N/A",1,0),IF(W80="No",IF(AA80&lt;&gt;"N/A",1,0)))</formula>
    </cfRule>
  </conditionalFormatting>
  <conditionalFormatting sqref="AD80:AE80">
    <cfRule type="expression" dxfId="51" priority="64">
      <formula>IF(AC80="Yes",IF(AD80="n/a",1,IF(AD80="",1,0)),0)+IF(AC80="No",IF(AD80="n/a",0,1))</formula>
    </cfRule>
  </conditionalFormatting>
  <conditionalFormatting sqref="AD84:AE84">
    <cfRule type="expression" dxfId="50" priority="36">
      <formula>IF(AC84="Yes",IF(AD84="n/a",1,IF(AD84="",1,0)),0)+IF(AC84="No",IF(AD84="n/a",0,1))</formula>
    </cfRule>
  </conditionalFormatting>
  <conditionalFormatting sqref="I84">
    <cfRule type="cellIs" dxfId="49" priority="40" operator="equal">
      <formula>"L"</formula>
    </cfRule>
    <cfRule type="cellIs" dxfId="48" priority="41" operator="equal">
      <formula>"M"</formula>
    </cfRule>
    <cfRule type="cellIs" dxfId="47" priority="42" operator="equal">
      <formula>"H"</formula>
    </cfRule>
  </conditionalFormatting>
  <conditionalFormatting sqref="Q84">
    <cfRule type="expression" dxfId="46" priority="38">
      <formula>IF(P84="yes",IF(Q84="N/a",1,IF(Q84="",1,0)),0)</formula>
    </cfRule>
  </conditionalFormatting>
  <conditionalFormatting sqref="AA84:AB84">
    <cfRule type="expression" dxfId="45" priority="37">
      <formula>IF(W84="Yes",IF(AA84="N/A",1,0),IF(W84="No",IF(AA84&lt;&gt;"N/A",1,0)))</formula>
    </cfRule>
  </conditionalFormatting>
  <conditionalFormatting sqref="AD86:AE86">
    <cfRule type="expression" dxfId="44" priority="29">
      <formula>IF(AC86="Yes",IF(AD86="n/a",1,IF(AD86="",1,0)),0)+IF(AC86="No",IF(AD86="n/a",0,1))</formula>
    </cfRule>
  </conditionalFormatting>
  <conditionalFormatting sqref="I86">
    <cfRule type="cellIs" dxfId="43" priority="33" operator="equal">
      <formula>"L"</formula>
    </cfRule>
    <cfRule type="cellIs" dxfId="42" priority="34" operator="equal">
      <formula>"M"</formula>
    </cfRule>
    <cfRule type="cellIs" dxfId="41" priority="35" operator="equal">
      <formula>"H"</formula>
    </cfRule>
  </conditionalFormatting>
  <conditionalFormatting sqref="Q86">
    <cfRule type="expression" dxfId="40" priority="31">
      <formula>IF(P86="yes",IF(Q86="N/a",1,IF(Q86="",1,0)),0)</formula>
    </cfRule>
  </conditionalFormatting>
  <conditionalFormatting sqref="AA86:AB86">
    <cfRule type="expression" dxfId="39" priority="30">
      <formula>IF(W86="Yes",IF(AA86="N/A",1,0),IF(W86="No",IF(AA86&lt;&gt;"N/A",1,0)))</formula>
    </cfRule>
  </conditionalFormatting>
  <conditionalFormatting sqref="AD88:AE88">
    <cfRule type="expression" dxfId="38" priority="22">
      <formula>IF(AC88="Yes",IF(AD88="n/a",1,IF(AD88="",1,0)),0)+IF(AC88="No",IF(AD88="n/a",0,1))</formula>
    </cfRule>
  </conditionalFormatting>
  <conditionalFormatting sqref="I88">
    <cfRule type="cellIs" dxfId="37" priority="26" operator="equal">
      <formula>"L"</formula>
    </cfRule>
    <cfRule type="cellIs" dxfId="36" priority="27" operator="equal">
      <formula>"M"</formula>
    </cfRule>
    <cfRule type="cellIs" dxfId="35" priority="28" operator="equal">
      <formula>"H"</formula>
    </cfRule>
  </conditionalFormatting>
  <conditionalFormatting sqref="Q88">
    <cfRule type="expression" dxfId="34" priority="24">
      <formula>IF(P88="yes",IF(Q88="N/a",1,IF(Q88="",1,0)),0)</formula>
    </cfRule>
  </conditionalFormatting>
  <conditionalFormatting sqref="AA88:AB88">
    <cfRule type="expression" dxfId="33" priority="23">
      <formula>IF(W88="Yes",IF(AA88="N/A",1,0),IF(W88="No",IF(AA88&lt;&gt;"N/A",1,0)))</formula>
    </cfRule>
  </conditionalFormatting>
  <conditionalFormatting sqref="AA93:AA94">
    <cfRule type="expression" dxfId="32" priority="16">
      <formula>IF(W93="Yes",IF(AA93="N/A",1,0),IF(W93="No",IF(AA93&lt;&gt;"N/A",1,0)))</formula>
    </cfRule>
  </conditionalFormatting>
  <conditionalFormatting sqref="AD90:AE90">
    <cfRule type="expression" dxfId="31" priority="15">
      <formula>IF(AC90="Yes",IF(AD90="n/a",1,IF(AD90="",1,0)),0)+IF(AC90="No",IF(AD90="n/a",0,1))</formula>
    </cfRule>
  </conditionalFormatting>
  <conditionalFormatting sqref="AB93:AB94">
    <cfRule type="expression" dxfId="30" priority="507">
      <formula>IF(X92="Yes",IF(AB93="N/A",1,0),IF(X92="No",IF(AB93&lt;&gt;"N/A",1,0)))</formula>
    </cfRule>
  </conditionalFormatting>
  <dataValidations count="2">
    <dataValidation type="list" allowBlank="1" showInputMessage="1" showErrorMessage="1" sqref="Q16:Q17 P10:P104" xr:uid="{00000000-0002-0000-0000-000000000000}">
      <formula1>$A$52:$A$54</formula1>
    </dataValidation>
    <dataValidation type="list" allowBlank="1" showInputMessage="1" showErrorMessage="1" sqref="W10:W104 S10:S104" xr:uid="{00000000-0002-0000-0000-000001000000}">
      <formula1>$A$39:$A$41</formula1>
    </dataValidation>
  </dataValidations>
  <hyperlinks>
    <hyperlink ref="W9" location="Lookup!A22" display="Data Protection Impact Assessment (DPIA) required?" xr:uid="{00000000-0004-0000-0000-000000000000}"/>
    <hyperlink ref="N9" location="Lookup!A1" display="Article 6 lawful basis for processing personal data" xr:uid="{00000000-0004-0000-0000-000001000000}"/>
    <hyperlink ref="O9" location="Lookup!A8" display="Article 9 basis for processing special category data" xr:uid="{00000000-0004-0000-0000-000002000000}"/>
    <hyperlink ref="H31" location="Minutes!A1" display="Minutes" xr:uid="{00000000-0004-0000-0000-000003000000}"/>
    <hyperlink ref="H32:H39" location="Minutes!A1" display="Minutes" xr:uid="{00000000-0004-0000-0000-000004000000}"/>
    <hyperlink ref="H28" location="'Plan App'!A1" display="Plan App" xr:uid="{00000000-0004-0000-0000-000005000000}"/>
    <hyperlink ref="H29:H30" location="'Plan App'!A1" display="Plan App" xr:uid="{00000000-0004-0000-0000-000006000000}"/>
    <hyperlink ref="H41" location="Finance!A1" display="Finance" xr:uid="{00000000-0004-0000-0000-000007000000}"/>
    <hyperlink ref="H44" location="Finance!A1" display="Finance" xr:uid="{00000000-0004-0000-0000-000008000000}"/>
    <hyperlink ref="H52" location="Newsletter!A1" display="Newsletter" xr:uid="{00000000-0004-0000-0000-000009000000}"/>
    <hyperlink ref="H54" location="Newsletter!A1" display="Newsletter" xr:uid="{00000000-0004-0000-0000-00000A000000}"/>
    <hyperlink ref="H40" location="Minutes!A1" display="Minutes" xr:uid="{00000000-0004-0000-0000-00000B000000}"/>
    <hyperlink ref="H42" location="Finance!A1" display="Finance" xr:uid="{00000000-0004-0000-0000-00000C000000}"/>
    <hyperlink ref="H43" location="Finance!A1" display="Finance" xr:uid="{00000000-0004-0000-0000-00000D000000}"/>
    <hyperlink ref="H45" location="Finance!A1" display="Finance" xr:uid="{00000000-0004-0000-0000-00000E000000}"/>
    <hyperlink ref="H46" location="Finance!A1" display="Finance" xr:uid="{00000000-0004-0000-0000-00000F000000}"/>
    <hyperlink ref="H47" location="Finance!A1" display="Finance" xr:uid="{00000000-0004-0000-0000-000010000000}"/>
    <hyperlink ref="H48" location="Finance!A1" display="Finance" xr:uid="{00000000-0004-0000-0000-000011000000}"/>
    <hyperlink ref="H49" location="Finance!A1" display="Finance" xr:uid="{00000000-0004-0000-0000-000012000000}"/>
    <hyperlink ref="H50" location="Finance!A1" display="Finance" xr:uid="{00000000-0004-0000-0000-000013000000}"/>
    <hyperlink ref="H51" location="Finance!A1" display="Finance" xr:uid="{00000000-0004-0000-0000-000014000000}"/>
    <hyperlink ref="H53" location="Newsletter!A1" display="Newsletter" xr:uid="{00000000-0004-0000-0000-000015000000}"/>
    <hyperlink ref="H55" location="Newsletter!A1" display="Newsletter" xr:uid="{00000000-0004-0000-0000-000016000000}"/>
    <hyperlink ref="H91" location="CCTV!A1" display="CCTV" xr:uid="{00000000-0004-0000-0000-000017000000}"/>
  </hyperlinks>
  <printOptions headings="1" gridLines="1"/>
  <pageMargins left="0" right="0" top="0" bottom="0" header="0.31496062992125984" footer="0.31496062992125984"/>
  <pageSetup paperSize="9" scale="39" fitToWidth="2" fitToHeight="3" orientation="landscape" r:id="rId1"/>
  <extLst>
    <ext xmlns:x14="http://schemas.microsoft.com/office/spreadsheetml/2009/9/main" uri="{78C0D931-6437-407d-A8EE-F0AAD7539E65}">
      <x14:conditionalFormattings>
        <x14:conditionalFormatting xmlns:xm="http://schemas.microsoft.com/office/excel/2006/main">
          <x14:cfRule type="expression" priority="458" id="{2029D1AD-121E-4EF6-843E-A25607583C87}">
            <xm:f>IF(N11=Lookup!$A$2,1,IF(O11=Lookup!$A$10,1,0))+IF(IF(N11=Lookup!$A$2,1,IF(O11=Lookup!$A$10,1,0))=0,0,IF(U11="N/A",1,IF(U11="",1,-1)))</xm:f>
            <x14:dxf>
              <fill>
                <patternFill>
                  <bgColor rgb="FFFFCCFF"/>
                </patternFill>
              </fill>
            </x14:dxf>
          </x14:cfRule>
          <xm:sqref>U11:U39 U52 U41 U44 U54 U60 U63 U73 U81 U83 U85 U56:U57 U75:U76 U90:U104 U65:U70 U78:U79</xm:sqref>
        </x14:conditionalFormatting>
        <x14:conditionalFormatting xmlns:xm="http://schemas.microsoft.com/office/excel/2006/main">
          <x14:cfRule type="expression" priority="457" id="{83AC254B-6CF7-4CDE-88DB-7A1A946C4560}">
            <xm:f>IF(N10=Lookup!$A$2,1,IF(O10=Lookup!$A$10,1,0))+IF(IF(N10=Lookup!$A$2,1,IF(O10=Lookup!$A$10,1,0))=0,0,IF(U10="N/A",1,IF(U10="",1,-1)))</xm:f>
            <x14:dxf>
              <fill>
                <patternFill>
                  <bgColor rgb="FFFFCCFF"/>
                </patternFill>
              </fill>
            </x14:dxf>
          </x14:cfRule>
          <xm:sqref>U10</xm:sqref>
        </x14:conditionalFormatting>
        <x14:conditionalFormatting xmlns:xm="http://schemas.microsoft.com/office/excel/2006/main">
          <x14:cfRule type="expression" priority="422" id="{A1D6BCEF-6D73-4EA8-B594-08D1CBB321BE}">
            <xm:f>IF(N47=Lookup!$A$2,1,IF(O47=Lookup!$A$10,1,0))+IF(IF(N47=Lookup!$A$2,1,IF(O47=Lookup!$A$10,1,0))=0,0,IF(U47="N/A",1,IF(U47="",1,-1)))</xm:f>
            <x14:dxf>
              <fill>
                <patternFill>
                  <bgColor rgb="FFFFCCFF"/>
                </patternFill>
              </fill>
            </x14:dxf>
          </x14:cfRule>
          <xm:sqref>U47</xm:sqref>
        </x14:conditionalFormatting>
        <x14:conditionalFormatting xmlns:xm="http://schemas.microsoft.com/office/excel/2006/main">
          <x14:cfRule type="expression" priority="414" id="{0D8D4E19-BD72-461A-9B13-E6E157ACDF8A}">
            <xm:f>IF(N87=Lookup!$A$2,1,IF(O87=Lookup!$A$10,1,0))+IF(IF(N87=Lookup!$A$2,1,IF(O87=Lookup!$A$10,1,0))=0,0,IF(U87="N/A",1,IF(U87="",1,-1)))</xm:f>
            <x14:dxf>
              <fill>
                <patternFill>
                  <bgColor rgb="FFFFCCFF"/>
                </patternFill>
              </fill>
            </x14:dxf>
          </x14:cfRule>
          <xm:sqref>U87</xm:sqref>
        </x14:conditionalFormatting>
        <x14:conditionalFormatting xmlns:xm="http://schemas.microsoft.com/office/excel/2006/main">
          <x14:cfRule type="expression" priority="407" id="{BFCA7671-F530-4FAA-989B-1DCDBD71936B}">
            <xm:f>IF(N89=Lookup!$A$2,1,IF(O89=Lookup!$A$10,1,0))+IF(IF(N89=Lookup!$A$2,1,IF(O89=Lookup!$A$10,1,0))=0,0,IF(U89="N/A",1,IF(U89="",1,-1)))</xm:f>
            <x14:dxf>
              <fill>
                <patternFill>
                  <bgColor rgb="FFFFCCFF"/>
                </patternFill>
              </fill>
            </x14:dxf>
          </x14:cfRule>
          <xm:sqref>U89</xm:sqref>
        </x14:conditionalFormatting>
        <x14:conditionalFormatting xmlns:xm="http://schemas.microsoft.com/office/excel/2006/main">
          <x14:cfRule type="expression" priority="393" id="{C9C6F764-D3BD-437C-A584-7D4898CB15B1}">
            <xm:f>IF(N40=Lookup!$A$2,1,IF(O40=Lookup!$A$10,1,0))+IF(IF(N40=Lookup!$A$2,1,IF(O40=Lookup!$A$10,1,0))=0,0,IF(U40="N/A",1,IF(U40="",1,-1)))</xm:f>
            <x14:dxf>
              <fill>
                <patternFill>
                  <bgColor rgb="FFFFCCFF"/>
                </patternFill>
              </fill>
            </x14:dxf>
          </x14:cfRule>
          <xm:sqref>U40</xm:sqref>
        </x14:conditionalFormatting>
        <x14:conditionalFormatting xmlns:xm="http://schemas.microsoft.com/office/excel/2006/main">
          <x14:cfRule type="expression" priority="385" id="{F6815311-8A26-4A15-86E0-D6C7C67E0E87}">
            <xm:f>IF(N42=Lookup!$A$2,1,IF(O42=Lookup!$A$10,1,0))+IF(IF(N42=Lookup!$A$2,1,IF(O42=Lookup!$A$10,1,0))=0,0,IF(U42="N/A",1,IF(U42="",1,-1)))</xm:f>
            <x14:dxf>
              <fill>
                <patternFill>
                  <bgColor rgb="FFFFCCFF"/>
                </patternFill>
              </fill>
            </x14:dxf>
          </x14:cfRule>
          <xm:sqref>U42</xm:sqref>
        </x14:conditionalFormatting>
        <x14:conditionalFormatting xmlns:xm="http://schemas.microsoft.com/office/excel/2006/main">
          <x14:cfRule type="expression" priority="377" id="{BA2FD4DD-C51C-4A33-A8CE-3056529A289B}">
            <xm:f>IF(N43=Lookup!$A$2,1,IF(O43=Lookup!$A$10,1,0))+IF(IF(N43=Lookup!$A$2,1,IF(O43=Lookup!$A$10,1,0))=0,0,IF(U43="N/A",1,IF(U43="",1,-1)))</xm:f>
            <x14:dxf>
              <fill>
                <patternFill>
                  <bgColor rgb="FFFFCCFF"/>
                </patternFill>
              </fill>
            </x14:dxf>
          </x14:cfRule>
          <xm:sqref>U43</xm:sqref>
        </x14:conditionalFormatting>
        <x14:conditionalFormatting xmlns:xm="http://schemas.microsoft.com/office/excel/2006/main">
          <x14:cfRule type="expression" priority="369" id="{D934015D-1EBF-48DB-B460-84CBE099AB1E}">
            <xm:f>IF(N45=Lookup!$A$2,1,IF(O45=Lookup!$A$10,1,0))+IF(IF(N45=Lookup!$A$2,1,IF(O45=Lookup!$A$10,1,0))=0,0,IF(U45="N/A",1,IF(U45="",1,-1)))</xm:f>
            <x14:dxf>
              <fill>
                <patternFill>
                  <bgColor rgb="FFFFCCFF"/>
                </patternFill>
              </fill>
            </x14:dxf>
          </x14:cfRule>
          <xm:sqref>U45</xm:sqref>
        </x14:conditionalFormatting>
        <x14:conditionalFormatting xmlns:xm="http://schemas.microsoft.com/office/excel/2006/main">
          <x14:cfRule type="expression" priority="361" id="{8B56856A-77E9-4692-9E38-59653BC05D89}">
            <xm:f>IF(N46=Lookup!$A$2,1,IF(O46=Lookup!$A$10,1,0))+IF(IF(N46=Lookup!$A$2,1,IF(O46=Lookup!$A$10,1,0))=0,0,IF(U46="N/A",1,IF(U46="",1,-1)))</xm:f>
            <x14:dxf>
              <fill>
                <patternFill>
                  <bgColor rgb="FFFFCCFF"/>
                </patternFill>
              </fill>
            </x14:dxf>
          </x14:cfRule>
          <xm:sqref>U46</xm:sqref>
        </x14:conditionalFormatting>
        <x14:conditionalFormatting xmlns:xm="http://schemas.microsoft.com/office/excel/2006/main">
          <x14:cfRule type="expression" priority="313" id="{6C12DD0A-7A3B-45F1-BE84-3C48FD38776A}">
            <xm:f>IF(N51=Lookup!$A$2,1,IF(O51=Lookup!$A$10,1,0))+IF(IF(N51=Lookup!$A$2,1,IF(O51=Lookup!$A$10,1,0))=0,0,IF(U51="N/A",1,IF(U51="",1,-1)))</xm:f>
            <x14:dxf>
              <fill>
                <patternFill>
                  <bgColor rgb="FFFFCCFF"/>
                </patternFill>
              </fill>
            </x14:dxf>
          </x14:cfRule>
          <xm:sqref>U51</xm:sqref>
        </x14:conditionalFormatting>
        <x14:conditionalFormatting xmlns:xm="http://schemas.microsoft.com/office/excel/2006/main">
          <x14:cfRule type="expression" priority="345" id="{98C79B76-B312-44EA-8714-A30C2767F4D7}">
            <xm:f>IF(N48=Lookup!$A$2,1,IF(O48=Lookup!$A$10,1,0))+IF(IF(N48=Lookup!$A$2,1,IF(O48=Lookup!$A$10,1,0))=0,0,IF(U48="N/A",1,IF(U48="",1,-1)))</xm:f>
            <x14:dxf>
              <fill>
                <patternFill>
                  <bgColor rgb="FFFFCCFF"/>
                </patternFill>
              </fill>
            </x14:dxf>
          </x14:cfRule>
          <xm:sqref>U48</xm:sqref>
        </x14:conditionalFormatting>
        <x14:conditionalFormatting xmlns:xm="http://schemas.microsoft.com/office/excel/2006/main">
          <x14:cfRule type="expression" priority="337" id="{8799FFD0-C7FC-4F7C-8F53-3A2145FE37F9}">
            <xm:f>IF(N49=Lookup!$A$2,1,IF(O49=Lookup!$A$10,1,0))+IF(IF(N49=Lookup!$A$2,1,IF(O49=Lookup!$A$10,1,0))=0,0,IF(U49="N/A",1,IF(U49="",1,-1)))</xm:f>
            <x14:dxf>
              <fill>
                <patternFill>
                  <bgColor rgb="FFFFCCFF"/>
                </patternFill>
              </fill>
            </x14:dxf>
          </x14:cfRule>
          <xm:sqref>U49</xm:sqref>
        </x14:conditionalFormatting>
        <x14:conditionalFormatting xmlns:xm="http://schemas.microsoft.com/office/excel/2006/main">
          <x14:cfRule type="expression" priority="329" id="{8C91CEA1-B629-45B4-883F-AC27C7F0E9B0}">
            <xm:f>IF(N50=Lookup!$A$2,1,IF(O50=Lookup!$A$10,1,0))+IF(IF(N50=Lookup!$A$2,1,IF(O50=Lookup!$A$10,1,0))=0,0,IF(U50="N/A",1,IF(U50="",1,-1)))</xm:f>
            <x14:dxf>
              <fill>
                <patternFill>
                  <bgColor rgb="FFFFCCFF"/>
                </patternFill>
              </fill>
            </x14:dxf>
          </x14:cfRule>
          <xm:sqref>U50</xm:sqref>
        </x14:conditionalFormatting>
        <x14:conditionalFormatting xmlns:xm="http://schemas.microsoft.com/office/excel/2006/main">
          <x14:cfRule type="expression" priority="305" id="{0DBFBC31-AC36-468D-A5F9-A680FB5E1D6D}">
            <xm:f>IF(N53=Lookup!$A$2,1,IF(O53=Lookup!$A$10,1,0))+IF(IF(N53=Lookup!$A$2,1,IF(O53=Lookup!$A$10,1,0))=0,0,IF(U53="N/A",1,IF(U53="",1,-1)))</xm:f>
            <x14:dxf>
              <fill>
                <patternFill>
                  <bgColor rgb="FFFFCCFF"/>
                </patternFill>
              </fill>
            </x14:dxf>
          </x14:cfRule>
          <xm:sqref>U53</xm:sqref>
        </x14:conditionalFormatting>
        <x14:conditionalFormatting xmlns:xm="http://schemas.microsoft.com/office/excel/2006/main">
          <x14:cfRule type="expression" priority="298" id="{5A0C7F63-D37C-4184-929C-27FBC44AF183}">
            <xm:f>IF(N55=Lookup!$A$2,1,IF(O55=Lookup!$A$10,1,0))+IF(IF(N55=Lookup!$A$2,1,IF(O55=Lookup!$A$10,1,0))=0,0,IF(U55="N/A",1,IF(U55="",1,-1)))</xm:f>
            <x14:dxf>
              <fill>
                <patternFill>
                  <bgColor rgb="FFFFCCFF"/>
                </patternFill>
              </fill>
            </x14:dxf>
          </x14:cfRule>
          <xm:sqref>U55</xm:sqref>
        </x14:conditionalFormatting>
        <x14:conditionalFormatting xmlns:xm="http://schemas.microsoft.com/office/excel/2006/main">
          <x14:cfRule type="expression" priority="277" id="{F71414C1-0226-4405-B94B-AF05CB27DE1F}">
            <xm:f>IF(N58=Lookup!$A$2,1,IF(O58=Lookup!$A$10,1,0))+IF(IF(N58=Lookup!$A$2,1,IF(O58=Lookup!$A$10,1,0))=0,0,IF(U58="N/A",1,IF(U58="",1,-1)))</xm:f>
            <x14:dxf>
              <fill>
                <patternFill>
                  <bgColor rgb="FFFFCCFF"/>
                </patternFill>
              </fill>
            </x14:dxf>
          </x14:cfRule>
          <xm:sqref>U58</xm:sqref>
        </x14:conditionalFormatting>
        <x14:conditionalFormatting xmlns:xm="http://schemas.microsoft.com/office/excel/2006/main">
          <x14:cfRule type="expression" priority="270" id="{26D1393C-9FF2-48FD-AA30-5D6E85CBE433}">
            <xm:f>IF(N59=Lookup!$A$2,1,IF(O59=Lookup!$A$10,1,0))+IF(IF(N59=Lookup!$A$2,1,IF(O59=Lookup!$A$10,1,0))=0,0,IF(U59="N/A",1,IF(U59="",1,-1)))</xm:f>
            <x14:dxf>
              <fill>
                <patternFill>
                  <bgColor rgb="FFFFCCFF"/>
                </patternFill>
              </fill>
            </x14:dxf>
          </x14:cfRule>
          <xm:sqref>U59</xm:sqref>
        </x14:conditionalFormatting>
        <x14:conditionalFormatting xmlns:xm="http://schemas.microsoft.com/office/excel/2006/main">
          <x14:cfRule type="expression" priority="263" id="{803A5643-B440-46DD-9096-CAFBB5329CFF}">
            <xm:f>IF(N61=Lookup!$A$2,1,IF(O61=Lookup!$A$10,1,0))+IF(IF(N61=Lookup!$A$2,1,IF(O61=Lookup!$A$10,1,0))=0,0,IF(U61="N/A",1,IF(U61="",1,-1)))</xm:f>
            <x14:dxf>
              <fill>
                <patternFill>
                  <bgColor rgb="FFFFCCFF"/>
                </patternFill>
              </fill>
            </x14:dxf>
          </x14:cfRule>
          <xm:sqref>U61</xm:sqref>
        </x14:conditionalFormatting>
        <x14:conditionalFormatting xmlns:xm="http://schemas.microsoft.com/office/excel/2006/main">
          <x14:cfRule type="expression" priority="256" id="{C0797AAE-5F6B-436F-B1A4-37FEC4C387D2}">
            <xm:f>IF(N62=Lookup!$A$2,1,IF(O62=Lookup!$A$10,1,0))+IF(IF(N62=Lookup!$A$2,1,IF(O62=Lookup!$A$10,1,0))=0,0,IF(U62="N/A",1,IF(U62="",1,-1)))</xm:f>
            <x14:dxf>
              <fill>
                <patternFill>
                  <bgColor rgb="FFFFCCFF"/>
                </patternFill>
              </fill>
            </x14:dxf>
          </x14:cfRule>
          <xm:sqref>U62</xm:sqref>
        </x14:conditionalFormatting>
        <x14:conditionalFormatting xmlns:xm="http://schemas.microsoft.com/office/excel/2006/main">
          <x14:cfRule type="expression" priority="249" id="{F1D5246E-CBCB-431A-8F00-4982D71AF5C4}">
            <xm:f>IF(N64=Lookup!$A$2,1,IF(O64=Lookup!$A$10,1,0))+IF(IF(N64=Lookup!$A$2,1,IF(O64=Lookup!$A$10,1,0))=0,0,IF(U64="N/A",1,IF(U64="",1,-1)))</xm:f>
            <x14:dxf>
              <fill>
                <patternFill>
                  <bgColor rgb="FFFFCCFF"/>
                </patternFill>
              </fill>
            </x14:dxf>
          </x14:cfRule>
          <xm:sqref>U64</xm:sqref>
        </x14:conditionalFormatting>
        <x14:conditionalFormatting xmlns:xm="http://schemas.microsoft.com/office/excel/2006/main">
          <x14:cfRule type="expression" priority="151" id="{CD662C1E-F3EA-4181-A33F-AE7C6DEF2E96}">
            <xm:f>IF(N71=Lookup!$A$2,1,IF(O71=Lookup!$A$10,1,0))+IF(IF(N71=Lookup!$A$2,1,IF(O71=Lookup!$A$10,1,0))=0,0,IF(U71="N/A",1,IF(U71="",1,-1)))</xm:f>
            <x14:dxf>
              <fill>
                <patternFill>
                  <bgColor rgb="FFFFCCFF"/>
                </patternFill>
              </fill>
            </x14:dxf>
          </x14:cfRule>
          <xm:sqref>U71</xm:sqref>
        </x14:conditionalFormatting>
        <x14:conditionalFormatting xmlns:xm="http://schemas.microsoft.com/office/excel/2006/main">
          <x14:cfRule type="expression" priority="144" id="{CE2F5384-1269-491B-9B29-81FF050FB913}">
            <xm:f>IF(N72=Lookup!$A$2,1,IF(O72=Lookup!$A$10,1,0))+IF(IF(N72=Lookup!$A$2,1,IF(O72=Lookup!$A$10,1,0))=0,0,IF(U72="N/A",1,IF(U72="",1,-1)))</xm:f>
            <x14:dxf>
              <fill>
                <patternFill>
                  <bgColor rgb="FFFFCCFF"/>
                </patternFill>
              </fill>
            </x14:dxf>
          </x14:cfRule>
          <xm:sqref>U72</xm:sqref>
        </x14:conditionalFormatting>
        <x14:conditionalFormatting xmlns:xm="http://schemas.microsoft.com/office/excel/2006/main">
          <x14:cfRule type="expression" priority="137" id="{2D96EA2E-14F6-42EC-ADC3-7992CF588A1B}">
            <xm:f>IF(N74=Lookup!$A$2,1,IF(O74=Lookup!$A$10,1,0))+IF(IF(N74=Lookup!$A$2,1,IF(O74=Lookup!$A$10,1,0))=0,0,IF(U74="N/A",1,IF(U74="",1,-1)))</xm:f>
            <x14:dxf>
              <fill>
                <patternFill>
                  <bgColor rgb="FFFFCCFF"/>
                </patternFill>
              </fill>
            </x14:dxf>
          </x14:cfRule>
          <xm:sqref>U74</xm:sqref>
        </x14:conditionalFormatting>
        <x14:conditionalFormatting xmlns:xm="http://schemas.microsoft.com/office/excel/2006/main">
          <x14:cfRule type="expression" priority="88" id="{12AEB9AB-B77F-451F-B1F4-DD05B69A872B}">
            <xm:f>IF(N77=Lookup!$A$2,1,IF(O77=Lookup!$A$10,1,0))+IF(IF(N77=Lookup!$A$2,1,IF(O77=Lookup!$A$10,1,0))=0,0,IF(U77="N/A",1,IF(U77="",1,-1)))</xm:f>
            <x14:dxf>
              <fill>
                <patternFill>
                  <bgColor rgb="FFFFCCFF"/>
                </patternFill>
              </fill>
            </x14:dxf>
          </x14:cfRule>
          <xm:sqref>U77</xm:sqref>
        </x14:conditionalFormatting>
        <x14:conditionalFormatting xmlns:xm="http://schemas.microsoft.com/office/excel/2006/main">
          <x14:cfRule type="expression" priority="60" id="{23F23A39-814C-410B-8627-0DC412D7AEF3}">
            <xm:f>IF(N82=Lookup!$A$2,1,IF(O82=Lookup!$A$10,1,0))+IF(IF(N82=Lookup!$A$2,1,IF(O82=Lookup!$A$10,1,0))=0,0,IF(U82="N/A",1,IF(U82="",1,-1)))</xm:f>
            <x14:dxf>
              <fill>
                <patternFill>
                  <bgColor rgb="FFFFCCFF"/>
                </patternFill>
              </fill>
            </x14:dxf>
          </x14:cfRule>
          <xm:sqref>U82</xm:sqref>
        </x14:conditionalFormatting>
        <x14:conditionalFormatting xmlns:xm="http://schemas.microsoft.com/office/excel/2006/main">
          <x14:cfRule type="expression" priority="67" id="{C1E1C48D-D833-419C-9D98-387C6A358BA2}">
            <xm:f>IF(N80=Lookup!$A$2,1,IF(O80=Lookup!$A$10,1,0))+IF(IF(N80=Lookup!$A$2,1,IF(O80=Lookup!$A$10,1,0))=0,0,IF(U80="N/A",1,IF(U80="",1,-1)))</xm:f>
            <x14:dxf>
              <fill>
                <patternFill>
                  <bgColor rgb="FFFFCCFF"/>
                </patternFill>
              </fill>
            </x14:dxf>
          </x14:cfRule>
          <xm:sqref>U80</xm:sqref>
        </x14:conditionalFormatting>
        <x14:conditionalFormatting xmlns:xm="http://schemas.microsoft.com/office/excel/2006/main">
          <x14:cfRule type="expression" priority="39" id="{9401425C-6CA0-47A2-9BE4-5D43E74FA372}">
            <xm:f>IF(N84=Lookup!$A$2,1,IF(O84=Lookup!$A$10,1,0))+IF(IF(N84=Lookup!$A$2,1,IF(O84=Lookup!$A$10,1,0))=0,0,IF(U84="N/A",1,IF(U84="",1,-1)))</xm:f>
            <x14:dxf>
              <fill>
                <patternFill>
                  <bgColor rgb="FFFFCCFF"/>
                </patternFill>
              </fill>
            </x14:dxf>
          </x14:cfRule>
          <xm:sqref>U84</xm:sqref>
        </x14:conditionalFormatting>
        <x14:conditionalFormatting xmlns:xm="http://schemas.microsoft.com/office/excel/2006/main">
          <x14:cfRule type="expression" priority="32" id="{CDFE23E4-FBAC-402E-9063-AD4E460FC85C}">
            <xm:f>IF(N86=Lookup!$A$2,1,IF(O86=Lookup!$A$10,1,0))+IF(IF(N86=Lookup!$A$2,1,IF(O86=Lookup!$A$10,1,0))=0,0,IF(U86="N/A",1,IF(U86="",1,-1)))</xm:f>
            <x14:dxf>
              <fill>
                <patternFill>
                  <bgColor rgb="FFFFCCFF"/>
                </patternFill>
              </fill>
            </x14:dxf>
          </x14:cfRule>
          <xm:sqref>U86</xm:sqref>
        </x14:conditionalFormatting>
        <x14:conditionalFormatting xmlns:xm="http://schemas.microsoft.com/office/excel/2006/main">
          <x14:cfRule type="expression" priority="25" id="{69B99A57-450C-442D-892F-965588225C8F}">
            <xm:f>IF(N88=Lookup!$A$2,1,IF(O88=Lookup!$A$10,1,0))+IF(IF(N88=Lookup!$A$2,1,IF(O88=Lookup!$A$10,1,0))=0,0,IF(U88="N/A",1,IF(U88="",1,-1)))</xm:f>
            <x14:dxf>
              <fill>
                <patternFill>
                  <bgColor rgb="FFFFCCFF"/>
                </patternFill>
              </fill>
            </x14:dxf>
          </x14:cfRule>
          <xm:sqref>U88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Lookup!$A$46:$A$47</xm:f>
          </x14:formula1>
          <xm:sqref>Q10:Q11</xm:sqref>
        </x14:dataValidation>
        <x14:dataValidation type="list" allowBlank="1" showInputMessage="1" showErrorMessage="1" xr:uid="{00000000-0002-0000-0000-000003000000}">
          <x14:formula1>
            <xm:f>Lookup!$A$2:$A$5</xm:f>
          </x14:formula1>
          <xm:sqref>N10:N104</xm:sqref>
        </x14:dataValidation>
        <x14:dataValidation type="list" allowBlank="1" showInputMessage="1" showErrorMessage="1" xr:uid="{00000000-0002-0000-0000-000004000000}">
          <x14:formula1>
            <xm:f>Lookup!$A$9:$A$19</xm:f>
          </x14:formula1>
          <xm:sqref>O10:O104</xm:sqref>
        </x14:dataValidation>
        <x14:dataValidation type="list" allowBlank="1" showInputMessage="1" showErrorMessage="1" xr:uid="{00000000-0002-0000-0000-000005000000}">
          <x14:formula1>
            <xm:f>Lookup!$A$42:$A$43</xm:f>
          </x14:formula1>
          <xm:sqref>AC10:AC104</xm:sqref>
        </x14:dataValidation>
        <x14:dataValidation type="list" allowBlank="1" showInputMessage="1" showErrorMessage="1" xr:uid="{00000000-0002-0000-0000-000006000000}">
          <x14:formula1>
            <xm:f>Lookup!$A$50:$A$52</xm:f>
          </x14:formula1>
          <xm:sqref>AA10:AB104</xm:sqref>
        </x14:dataValidation>
        <x14:dataValidation type="list" allowBlank="1" showInputMessage="1" showErrorMessage="1" xr:uid="{00000000-0002-0000-0000-000007000000}">
          <x14:formula1>
            <xm:f>Lookup!$A$59:$A$63</xm:f>
          </x14:formula1>
          <xm:sqref>X10:Y104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24"/>
  <sheetViews>
    <sheetView workbookViewId="0">
      <selection activeCell="H2" sqref="H2"/>
    </sheetView>
  </sheetViews>
  <sheetFormatPr defaultColWidth="8.85546875" defaultRowHeight="15"/>
  <sheetData>
    <row r="1" spans="1:13">
      <c r="A1" s="2" t="s">
        <v>291</v>
      </c>
      <c r="L1" s="2" t="s">
        <v>99</v>
      </c>
    </row>
    <row r="3" spans="1:13">
      <c r="M3" t="s">
        <v>272</v>
      </c>
    </row>
    <row r="5" spans="1:13">
      <c r="M5" t="s">
        <v>26</v>
      </c>
    </row>
    <row r="7" spans="1:13">
      <c r="M7" t="s">
        <v>97</v>
      </c>
    </row>
    <row r="9" spans="1:13">
      <c r="M9" t="s">
        <v>98</v>
      </c>
    </row>
    <row r="11" spans="1:13">
      <c r="M11" t="s">
        <v>100</v>
      </c>
    </row>
    <row r="13" spans="1:13">
      <c r="A13" s="79"/>
      <c r="C13" t="s">
        <v>290</v>
      </c>
      <c r="M13" t="s">
        <v>148</v>
      </c>
    </row>
    <row r="20" spans="8:8">
      <c r="H20" t="s">
        <v>272</v>
      </c>
    </row>
    <row r="24" spans="8:8">
      <c r="H24" t="s">
        <v>148</v>
      </c>
    </row>
  </sheetData>
  <pageMargins left="0.70866141732283472"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3"/>
  <sheetViews>
    <sheetView workbookViewId="0">
      <selection activeCell="D1" sqref="D1"/>
    </sheetView>
  </sheetViews>
  <sheetFormatPr defaultRowHeight="15"/>
  <sheetData>
    <row r="1" spans="1:12">
      <c r="A1" s="2" t="s">
        <v>292</v>
      </c>
      <c r="K1" s="2" t="s">
        <v>99</v>
      </c>
    </row>
    <row r="3" spans="1:12">
      <c r="L3" t="s">
        <v>272</v>
      </c>
    </row>
    <row r="5" spans="1:12">
      <c r="L5" t="s">
        <v>26</v>
      </c>
    </row>
    <row r="6" spans="1:12">
      <c r="D6" t="s">
        <v>298</v>
      </c>
    </row>
    <row r="7" spans="1:12">
      <c r="L7" t="s">
        <v>97</v>
      </c>
    </row>
    <row r="9" spans="1:12">
      <c r="L9" t="s">
        <v>98</v>
      </c>
    </row>
    <row r="11" spans="1:12">
      <c r="L11" t="s">
        <v>100</v>
      </c>
    </row>
    <row r="13" spans="1:12">
      <c r="A13" s="79"/>
      <c r="C13" t="s">
        <v>299</v>
      </c>
      <c r="L13" t="s">
        <v>148</v>
      </c>
    </row>
  </sheetData>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24"/>
  <sheetViews>
    <sheetView workbookViewId="0">
      <selection activeCell="H5" sqref="H5"/>
    </sheetView>
  </sheetViews>
  <sheetFormatPr defaultColWidth="8.85546875" defaultRowHeight="15"/>
  <sheetData>
    <row r="1" spans="1:15">
      <c r="A1" s="2" t="s">
        <v>300</v>
      </c>
      <c r="J1" s="2" t="s">
        <v>99</v>
      </c>
    </row>
    <row r="3" spans="1:15">
      <c r="C3" t="s">
        <v>301</v>
      </c>
      <c r="K3" t="s">
        <v>272</v>
      </c>
    </row>
    <row r="5" spans="1:15">
      <c r="K5" t="s">
        <v>26</v>
      </c>
    </row>
    <row r="7" spans="1:15">
      <c r="K7" t="s">
        <v>97</v>
      </c>
    </row>
    <row r="9" spans="1:15">
      <c r="K9" t="s">
        <v>98</v>
      </c>
    </row>
    <row r="10" spans="1:15">
      <c r="H10" s="71"/>
      <c r="I10" s="71"/>
      <c r="O10" s="71"/>
    </row>
    <row r="11" spans="1:15">
      <c r="H11" s="71"/>
      <c r="I11" s="71"/>
      <c r="K11" t="s">
        <v>100</v>
      </c>
      <c r="O11" s="71"/>
    </row>
    <row r="12" spans="1:15">
      <c r="H12" s="71"/>
      <c r="I12" s="71"/>
      <c r="O12" s="71"/>
    </row>
    <row r="13" spans="1:15">
      <c r="A13" s="79"/>
      <c r="H13" s="71"/>
      <c r="I13" s="71"/>
      <c r="K13" t="s">
        <v>148</v>
      </c>
      <c r="O13" s="71"/>
    </row>
    <row r="14" spans="1:15">
      <c r="H14" s="71"/>
      <c r="I14" s="71"/>
      <c r="O14" s="71"/>
    </row>
    <row r="15" spans="1:15">
      <c r="H15" s="71"/>
      <c r="I15" s="71"/>
      <c r="O15" s="71"/>
    </row>
    <row r="16" spans="1:15">
      <c r="H16" s="71"/>
      <c r="I16" s="71"/>
      <c r="J16" s="71"/>
      <c r="K16" s="71"/>
      <c r="L16" s="71"/>
      <c r="M16" s="71"/>
      <c r="N16" s="71"/>
      <c r="O16" s="71"/>
    </row>
    <row r="24" spans="8:8">
      <c r="H24" t="s">
        <v>148</v>
      </c>
    </row>
  </sheetData>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31"/>
  <sheetViews>
    <sheetView topLeftCell="A13" workbookViewId="0"/>
  </sheetViews>
  <sheetFormatPr defaultColWidth="8.85546875" defaultRowHeight="15"/>
  <sheetData>
    <row r="1" spans="1:14">
      <c r="A1" s="2" t="s">
        <v>303</v>
      </c>
      <c r="M1" s="2" t="s">
        <v>99</v>
      </c>
    </row>
    <row r="2" spans="1:14">
      <c r="A2" s="2"/>
      <c r="L2" s="2"/>
    </row>
    <row r="3" spans="1:14">
      <c r="A3" s="2"/>
    </row>
    <row r="4" spans="1:14">
      <c r="A4" s="2"/>
      <c r="D4" t="s">
        <v>304</v>
      </c>
      <c r="N4" t="s">
        <v>272</v>
      </c>
    </row>
    <row r="5" spans="1:14">
      <c r="A5" s="2"/>
    </row>
    <row r="6" spans="1:14">
      <c r="A6" s="2"/>
      <c r="N6" t="s">
        <v>26</v>
      </c>
    </row>
    <row r="7" spans="1:14">
      <c r="A7" s="2"/>
    </row>
    <row r="8" spans="1:14">
      <c r="A8" s="2"/>
      <c r="G8" t="s">
        <v>306</v>
      </c>
      <c r="N8" t="s">
        <v>97</v>
      </c>
    </row>
    <row r="9" spans="1:14">
      <c r="A9" s="2"/>
    </row>
    <row r="10" spans="1:14">
      <c r="A10" s="2"/>
      <c r="N10" t="s">
        <v>98</v>
      </c>
    </row>
    <row r="11" spans="1:14">
      <c r="A11" s="2"/>
    </row>
    <row r="12" spans="1:14">
      <c r="A12" s="2"/>
      <c r="N12" t="s">
        <v>100</v>
      </c>
    </row>
    <row r="13" spans="1:14">
      <c r="A13" s="2"/>
    </row>
    <row r="14" spans="1:14">
      <c r="A14" s="2"/>
      <c r="N14" t="s">
        <v>148</v>
      </c>
    </row>
    <row r="16" spans="1:14">
      <c r="C16" t="s">
        <v>305</v>
      </c>
    </row>
    <row r="23" spans="1:15">
      <c r="H23" s="71"/>
      <c r="I23" s="71"/>
      <c r="J23" s="71"/>
      <c r="K23" s="71"/>
      <c r="L23" s="71"/>
      <c r="M23" s="71"/>
      <c r="N23" s="71"/>
      <c r="O23" s="71"/>
    </row>
    <row r="24" spans="1:15">
      <c r="H24" s="71"/>
      <c r="I24" s="71"/>
      <c r="J24" s="71"/>
      <c r="K24" s="71"/>
      <c r="L24" s="71"/>
      <c r="M24" s="71"/>
      <c r="N24" s="71"/>
      <c r="O24" s="71"/>
    </row>
    <row r="25" spans="1:15">
      <c r="H25" s="71"/>
      <c r="I25" s="71"/>
      <c r="J25" s="71"/>
      <c r="K25" s="71"/>
      <c r="L25" s="71"/>
      <c r="M25" s="71"/>
      <c r="N25" s="71"/>
      <c r="O25" s="71"/>
    </row>
    <row r="26" spans="1:15">
      <c r="A26" s="79"/>
      <c r="H26" s="71"/>
      <c r="I26" s="71"/>
      <c r="J26" s="71"/>
      <c r="K26" s="71"/>
      <c r="L26" s="71"/>
      <c r="M26" s="71"/>
      <c r="N26" s="71"/>
      <c r="O26" s="71"/>
    </row>
    <row r="27" spans="1:15">
      <c r="H27" s="71"/>
      <c r="I27" s="71"/>
      <c r="J27" s="71"/>
      <c r="K27" s="71"/>
      <c r="L27" s="71"/>
      <c r="M27" s="71"/>
      <c r="N27" s="71"/>
      <c r="O27" s="71"/>
    </row>
    <row r="28" spans="1:15">
      <c r="H28" s="71"/>
      <c r="I28" s="71"/>
      <c r="J28" s="71"/>
      <c r="K28" s="71"/>
      <c r="L28" s="71"/>
      <c r="M28" s="71"/>
      <c r="N28" s="71"/>
      <c r="O28" s="71"/>
    </row>
    <row r="29" spans="1:15">
      <c r="H29" s="71"/>
      <c r="I29" s="71"/>
      <c r="J29" s="71"/>
      <c r="K29" s="71"/>
      <c r="L29" s="71"/>
      <c r="M29" s="71"/>
      <c r="N29" s="71"/>
      <c r="O29" s="71"/>
    </row>
    <row r="31" spans="1:15">
      <c r="H31" t="s">
        <v>148</v>
      </c>
    </row>
  </sheetData>
  <pageMargins left="0.70866141732283472" right="0.70866141732283472" top="0.74803149606299213" bottom="0.74803149606299213" header="0.31496062992125984" footer="0.31496062992125984"/>
  <pageSetup paperSize="9" scale="8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3"/>
  <sheetViews>
    <sheetView topLeftCell="A48" workbookViewId="0">
      <selection activeCell="A76" sqref="A76"/>
    </sheetView>
  </sheetViews>
  <sheetFormatPr defaultColWidth="8.85546875" defaultRowHeight="15"/>
  <cols>
    <col min="1" max="1" width="44.140625" customWidth="1"/>
    <col min="2" max="2" width="156" customWidth="1"/>
  </cols>
  <sheetData>
    <row r="1" spans="1:2">
      <c r="A1" s="2" t="s">
        <v>132</v>
      </c>
    </row>
    <row r="2" spans="1:2" ht="47.25" customHeight="1">
      <c r="A2" s="4" t="s">
        <v>133</v>
      </c>
      <c r="B2" s="5" t="s">
        <v>138</v>
      </c>
    </row>
    <row r="3" spans="1:2">
      <c r="A3" s="4" t="s">
        <v>43</v>
      </c>
      <c r="B3" t="s">
        <v>137</v>
      </c>
    </row>
    <row r="4" spans="1:2">
      <c r="A4" s="4" t="s">
        <v>37</v>
      </c>
      <c r="B4" t="s">
        <v>136</v>
      </c>
    </row>
    <row r="5" spans="1:2">
      <c r="A5" s="4" t="s">
        <v>241</v>
      </c>
      <c r="B5" t="s">
        <v>135</v>
      </c>
    </row>
    <row r="6" spans="1:2">
      <c r="A6" s="4"/>
    </row>
    <row r="8" spans="1:2">
      <c r="A8" s="2" t="s">
        <v>45</v>
      </c>
    </row>
    <row r="9" spans="1:2">
      <c r="A9" s="28" t="s">
        <v>32</v>
      </c>
    </row>
    <row r="10" spans="1:2" ht="30">
      <c r="A10" s="26" t="s">
        <v>154</v>
      </c>
      <c r="B10" s="25" t="s">
        <v>153</v>
      </c>
    </row>
    <row r="11" spans="1:2" ht="45">
      <c r="A11" s="26" t="s">
        <v>46</v>
      </c>
      <c r="B11" s="25" t="s">
        <v>155</v>
      </c>
    </row>
    <row r="12" spans="1:2" ht="30">
      <c r="A12" s="26" t="s">
        <v>164</v>
      </c>
      <c r="B12" s="25" t="s">
        <v>156</v>
      </c>
    </row>
    <row r="13" spans="1:2" ht="60">
      <c r="A13" s="26" t="s">
        <v>165</v>
      </c>
      <c r="B13" s="25" t="s">
        <v>157</v>
      </c>
    </row>
    <row r="14" spans="1:2">
      <c r="A14" s="26" t="s">
        <v>166</v>
      </c>
      <c r="B14" s="25" t="s">
        <v>158</v>
      </c>
    </row>
    <row r="15" spans="1:2">
      <c r="A15" s="26" t="s">
        <v>167</v>
      </c>
      <c r="B15" s="25" t="s">
        <v>159</v>
      </c>
    </row>
    <row r="16" spans="1:2" ht="45">
      <c r="A16" s="26" t="s">
        <v>168</v>
      </c>
      <c r="B16" s="25" t="s">
        <v>161</v>
      </c>
    </row>
    <row r="17" spans="1:2" ht="45">
      <c r="A17" s="26" t="s">
        <v>169</v>
      </c>
      <c r="B17" s="25" t="s">
        <v>160</v>
      </c>
    </row>
    <row r="18" spans="1:2" ht="45">
      <c r="A18" s="26" t="s">
        <v>170</v>
      </c>
      <c r="B18" s="25" t="s">
        <v>162</v>
      </c>
    </row>
    <row r="19" spans="1:2" ht="45">
      <c r="A19" s="26" t="s">
        <v>171</v>
      </c>
      <c r="B19" s="25" t="s">
        <v>163</v>
      </c>
    </row>
    <row r="20" spans="1:2">
      <c r="A20" s="27"/>
      <c r="B20" s="25"/>
    </row>
    <row r="21" spans="1:2">
      <c r="B21" s="25"/>
    </row>
    <row r="22" spans="1:2">
      <c r="A22" s="29" t="s">
        <v>78</v>
      </c>
    </row>
    <row r="23" spans="1:2">
      <c r="A23" t="s">
        <v>173</v>
      </c>
    </row>
    <row r="24" spans="1:2">
      <c r="A24" t="s">
        <v>174</v>
      </c>
    </row>
    <row r="25" spans="1:2">
      <c r="A25" t="s">
        <v>175</v>
      </c>
    </row>
    <row r="26" spans="1:2">
      <c r="A26" t="s">
        <v>176</v>
      </c>
    </row>
    <row r="27" spans="1:2">
      <c r="A27" t="s">
        <v>177</v>
      </c>
    </row>
    <row r="28" spans="1:2">
      <c r="A28" t="s">
        <v>178</v>
      </c>
    </row>
    <row r="29" spans="1:2">
      <c r="A29" t="s">
        <v>179</v>
      </c>
    </row>
    <row r="30" spans="1:2">
      <c r="A30" t="s">
        <v>180</v>
      </c>
    </row>
    <row r="31" spans="1:2">
      <c r="A31" t="s">
        <v>181</v>
      </c>
    </row>
    <row r="32" spans="1:2">
      <c r="A32" t="s">
        <v>182</v>
      </c>
    </row>
    <row r="33" spans="1:1">
      <c r="A33" t="s">
        <v>183</v>
      </c>
    </row>
    <row r="35" spans="1:1">
      <c r="A35" t="s">
        <v>184</v>
      </c>
    </row>
    <row r="37" spans="1:1">
      <c r="A37" s="2" t="s">
        <v>222</v>
      </c>
    </row>
    <row r="38" spans="1:1">
      <c r="A38" s="74" t="s">
        <v>149</v>
      </c>
    </row>
    <row r="41" spans="1:1">
      <c r="A41" s="2" t="s">
        <v>192</v>
      </c>
    </row>
    <row r="42" spans="1:1">
      <c r="A42" t="s">
        <v>55</v>
      </c>
    </row>
    <row r="43" spans="1:1">
      <c r="A43" t="s">
        <v>40</v>
      </c>
    </row>
    <row r="45" spans="1:1">
      <c r="A45" s="2" t="s">
        <v>188</v>
      </c>
    </row>
    <row r="46" spans="1:1">
      <c r="A46" t="s">
        <v>32</v>
      </c>
    </row>
    <row r="47" spans="1:1">
      <c r="A47" t="s">
        <v>55</v>
      </c>
    </row>
    <row r="49" spans="1:2">
      <c r="A49" s="2" t="s">
        <v>189</v>
      </c>
    </row>
    <row r="50" spans="1:2">
      <c r="A50" t="s">
        <v>32</v>
      </c>
    </row>
    <row r="51" spans="1:2">
      <c r="A51" t="s">
        <v>190</v>
      </c>
    </row>
    <row r="52" spans="1:2">
      <c r="A52" t="s">
        <v>191</v>
      </c>
    </row>
    <row r="54" spans="1:2">
      <c r="A54" s="2" t="s">
        <v>185</v>
      </c>
    </row>
    <row r="55" spans="1:2">
      <c r="A55" t="s">
        <v>186</v>
      </c>
      <c r="B55" s="3">
        <v>16</v>
      </c>
    </row>
    <row r="56" spans="1:2">
      <c r="A56" t="s">
        <v>187</v>
      </c>
      <c r="B56" s="3">
        <v>9</v>
      </c>
    </row>
    <row r="58" spans="1:2">
      <c r="A58" s="2" t="s">
        <v>193</v>
      </c>
    </row>
    <row r="59" spans="1:2">
      <c r="A59">
        <v>1</v>
      </c>
    </row>
    <row r="60" spans="1:2">
      <c r="A60">
        <v>2</v>
      </c>
    </row>
    <row r="61" spans="1:2">
      <c r="A61">
        <v>3</v>
      </c>
    </row>
    <row r="62" spans="1:2">
      <c r="A62">
        <v>4</v>
      </c>
    </row>
    <row r="63" spans="1:2">
      <c r="A63">
        <v>5</v>
      </c>
    </row>
  </sheetData>
  <hyperlinks>
    <hyperlink ref="B19" r:id="rId1" display="https://gdpr-info.eu/art-89-gdpr/"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8"/>
  <sheetViews>
    <sheetView workbookViewId="0">
      <selection activeCell="U23" sqref="U23"/>
    </sheetView>
  </sheetViews>
  <sheetFormatPr defaultColWidth="8.85546875" defaultRowHeight="15"/>
  <sheetData>
    <row r="1" spans="1:15">
      <c r="A1" s="2" t="s">
        <v>221</v>
      </c>
      <c r="K1" t="s">
        <v>240</v>
      </c>
    </row>
    <row r="3" spans="1:15">
      <c r="K3" s="80" t="s">
        <v>99</v>
      </c>
      <c r="L3" s="81"/>
      <c r="M3" s="81"/>
      <c r="N3" s="81"/>
      <c r="O3" s="81"/>
    </row>
    <row r="4" spans="1:15">
      <c r="K4" s="81"/>
      <c r="L4" s="81"/>
      <c r="M4" s="81"/>
      <c r="N4" s="81"/>
      <c r="O4" s="81"/>
    </row>
    <row r="5" spans="1:15">
      <c r="K5" s="81"/>
      <c r="L5" s="81" t="s">
        <v>96</v>
      </c>
      <c r="M5" s="81"/>
      <c r="N5" s="81"/>
      <c r="O5" s="81"/>
    </row>
    <row r="6" spans="1:15">
      <c r="K6" s="81"/>
      <c r="L6" s="81"/>
      <c r="M6" s="81"/>
      <c r="N6" s="81"/>
      <c r="O6" s="81"/>
    </row>
    <row r="7" spans="1:15">
      <c r="K7" s="81"/>
      <c r="L7" s="81" t="s">
        <v>26</v>
      </c>
      <c r="M7" s="81"/>
      <c r="N7" s="81"/>
      <c r="O7" s="81"/>
    </row>
    <row r="8" spans="1:15">
      <c r="K8" s="81"/>
      <c r="L8" s="81"/>
      <c r="M8" s="81"/>
      <c r="N8" s="81"/>
      <c r="O8" s="81"/>
    </row>
    <row r="9" spans="1:15">
      <c r="K9" s="81"/>
      <c r="L9" s="81" t="s">
        <v>97</v>
      </c>
      <c r="M9" s="81"/>
      <c r="N9" s="81"/>
      <c r="O9" s="81"/>
    </row>
    <row r="10" spans="1:15">
      <c r="I10" t="s">
        <v>94</v>
      </c>
      <c r="K10" s="81"/>
      <c r="L10" s="81"/>
      <c r="M10" s="81"/>
      <c r="N10" s="81"/>
      <c r="O10" s="81"/>
    </row>
    <row r="11" spans="1:15">
      <c r="K11" s="81"/>
      <c r="L11" s="81" t="s">
        <v>98</v>
      </c>
      <c r="M11" s="81"/>
      <c r="N11" s="81"/>
      <c r="O11" s="81"/>
    </row>
    <row r="12" spans="1:15">
      <c r="K12" s="81"/>
      <c r="L12" s="81"/>
      <c r="M12" s="81"/>
      <c r="N12" s="81"/>
      <c r="O12" s="81"/>
    </row>
    <row r="13" spans="1:15">
      <c r="K13" s="81"/>
      <c r="L13" s="81" t="s">
        <v>100</v>
      </c>
      <c r="M13" s="81"/>
      <c r="N13" s="81"/>
      <c r="O13" s="81"/>
    </row>
    <row r="14" spans="1:15">
      <c r="K14" s="81"/>
      <c r="L14" s="81"/>
      <c r="M14" s="81"/>
      <c r="N14" s="81"/>
      <c r="O14" s="81"/>
    </row>
    <row r="15" spans="1:15">
      <c r="K15" s="81"/>
      <c r="L15" s="81" t="s">
        <v>148</v>
      </c>
      <c r="M15" s="81"/>
      <c r="N15" s="81"/>
      <c r="O15" s="81"/>
    </row>
    <row r="16" spans="1:15">
      <c r="I16" t="s">
        <v>266</v>
      </c>
      <c r="K16" s="81"/>
      <c r="L16" s="81"/>
      <c r="M16" s="81"/>
      <c r="N16" s="81"/>
      <c r="O16" s="81"/>
    </row>
    <row r="18" spans="9:9">
      <c r="I18" t="s">
        <v>148</v>
      </c>
    </row>
    <row r="20" spans="9:9">
      <c r="I20" t="s">
        <v>94</v>
      </c>
    </row>
    <row r="28" spans="9:9">
      <c r="I28" t="s">
        <v>267</v>
      </c>
    </row>
  </sheetData>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19"/>
  <sheetViews>
    <sheetView topLeftCell="A55" workbookViewId="0">
      <selection activeCell="I71" sqref="I71"/>
    </sheetView>
  </sheetViews>
  <sheetFormatPr defaultColWidth="8.85546875" defaultRowHeight="15"/>
  <sheetData>
    <row r="1" spans="1:11">
      <c r="A1" s="2" t="s">
        <v>218</v>
      </c>
    </row>
    <row r="2" spans="1:11">
      <c r="J2" s="2" t="s">
        <v>99</v>
      </c>
    </row>
    <row r="3" spans="1:11">
      <c r="A3" s="2" t="s">
        <v>203</v>
      </c>
      <c r="J3" s="2"/>
    </row>
    <row r="4" spans="1:11">
      <c r="A4" s="2"/>
      <c r="J4" s="2"/>
      <c r="K4" t="s">
        <v>272</v>
      </c>
    </row>
    <row r="5" spans="1:11">
      <c r="A5" s="2" t="s">
        <v>208</v>
      </c>
      <c r="J5" s="2"/>
    </row>
    <row r="6" spans="1:11">
      <c r="B6" s="2"/>
      <c r="J6" s="2"/>
      <c r="K6" t="s">
        <v>273</v>
      </c>
    </row>
    <row r="7" spans="1:11">
      <c r="B7" s="2"/>
      <c r="J7" s="2"/>
    </row>
    <row r="8" spans="1:11">
      <c r="B8" s="2"/>
      <c r="J8" s="2"/>
      <c r="K8" t="s">
        <v>97</v>
      </c>
    </row>
    <row r="9" spans="1:11">
      <c r="B9" s="2"/>
      <c r="J9" s="2"/>
    </row>
    <row r="10" spans="1:11">
      <c r="B10" s="2"/>
      <c r="J10" s="2"/>
      <c r="K10" t="s">
        <v>98</v>
      </c>
    </row>
    <row r="12" spans="1:11">
      <c r="B12" s="72"/>
      <c r="C12" s="71"/>
      <c r="D12" s="71"/>
      <c r="E12" s="71"/>
      <c r="F12" s="71"/>
      <c r="G12" s="71"/>
      <c r="H12" s="71"/>
      <c r="I12" s="71"/>
      <c r="K12" t="s">
        <v>274</v>
      </c>
    </row>
    <row r="13" spans="1:11">
      <c r="B13" s="72"/>
      <c r="C13" s="71"/>
      <c r="D13" s="71"/>
      <c r="E13" s="71"/>
      <c r="F13" s="71" t="s">
        <v>204</v>
      </c>
      <c r="G13" s="71"/>
      <c r="H13" s="71"/>
      <c r="I13" s="71"/>
    </row>
    <row r="14" spans="1:11">
      <c r="B14" s="72"/>
      <c r="C14" s="71"/>
      <c r="D14" s="71"/>
      <c r="E14" s="71"/>
      <c r="F14" s="71"/>
      <c r="G14" s="71"/>
      <c r="H14" s="71"/>
      <c r="I14" s="71"/>
      <c r="K14" t="s">
        <v>271</v>
      </c>
    </row>
    <row r="15" spans="1:11">
      <c r="B15" s="72"/>
      <c r="C15" s="71"/>
      <c r="D15" s="71"/>
      <c r="E15" s="71"/>
      <c r="F15" s="71" t="s">
        <v>204</v>
      </c>
      <c r="G15" s="71"/>
      <c r="H15" s="71"/>
      <c r="I15" s="71"/>
    </row>
    <row r="16" spans="1:11">
      <c r="B16" s="72"/>
      <c r="C16" s="71"/>
      <c r="D16" s="71"/>
      <c r="E16" s="71"/>
      <c r="F16" s="71"/>
      <c r="G16" s="71"/>
      <c r="H16" s="71"/>
      <c r="I16" s="71"/>
    </row>
    <row r="17" spans="2:14">
      <c r="B17" s="72"/>
      <c r="C17" s="71"/>
      <c r="D17" s="71"/>
      <c r="E17" s="71"/>
      <c r="F17" s="71"/>
      <c r="G17" s="71"/>
      <c r="H17" s="71"/>
      <c r="I17" s="71"/>
      <c r="J17" s="71"/>
      <c r="K17" s="71"/>
    </row>
    <row r="18" spans="2:14">
      <c r="B18" s="72"/>
      <c r="C18" s="71"/>
      <c r="D18" s="71"/>
      <c r="E18" s="71"/>
      <c r="F18" s="71"/>
      <c r="G18" s="71"/>
      <c r="H18" s="71"/>
      <c r="I18" s="71"/>
      <c r="J18" s="71"/>
      <c r="K18" s="71"/>
    </row>
    <row r="19" spans="2:14">
      <c r="B19" s="72"/>
      <c r="C19" s="71"/>
      <c r="D19" s="71"/>
      <c r="E19" s="71"/>
      <c r="F19" s="71"/>
      <c r="G19" s="71"/>
      <c r="H19" s="71"/>
      <c r="I19" s="71"/>
      <c r="J19" s="71"/>
      <c r="K19" s="71"/>
    </row>
    <row r="20" spans="2:14">
      <c r="B20" s="72"/>
      <c r="C20" s="71"/>
      <c r="D20" s="71"/>
      <c r="E20" s="71"/>
      <c r="F20" s="71"/>
      <c r="G20" s="71"/>
      <c r="H20" s="71"/>
      <c r="I20" s="71"/>
      <c r="J20" s="71"/>
      <c r="K20" s="71"/>
    </row>
    <row r="21" spans="2:14">
      <c r="B21" s="72"/>
      <c r="C21" s="71"/>
      <c r="D21" s="71"/>
      <c r="E21" s="71"/>
      <c r="F21" s="71"/>
      <c r="G21" s="71"/>
      <c r="H21" s="71"/>
      <c r="I21" s="71"/>
      <c r="J21" s="71"/>
      <c r="K21" s="71"/>
    </row>
    <row r="22" spans="2:14">
      <c r="B22" s="72"/>
      <c r="C22" s="71"/>
      <c r="D22" s="71"/>
      <c r="E22" s="71"/>
      <c r="F22" s="71"/>
      <c r="G22" s="71"/>
      <c r="H22" s="71"/>
      <c r="I22" s="71"/>
      <c r="J22" s="71"/>
      <c r="K22" s="71"/>
    </row>
    <row r="23" spans="2:14">
      <c r="B23" s="71"/>
      <c r="C23" s="71"/>
      <c r="D23" s="71"/>
      <c r="E23" s="71"/>
      <c r="F23" s="71"/>
      <c r="G23" s="71"/>
      <c r="H23" s="71"/>
      <c r="I23" s="71"/>
      <c r="J23" s="71"/>
      <c r="K23" s="71"/>
    </row>
    <row r="24" spans="2:14">
      <c r="B24" s="71"/>
      <c r="C24" s="71"/>
      <c r="D24" s="71"/>
      <c r="E24" s="71"/>
      <c r="F24" s="71"/>
      <c r="G24" s="71"/>
      <c r="H24" s="71"/>
      <c r="I24" s="71"/>
      <c r="J24" s="71"/>
      <c r="K24" s="71"/>
    </row>
    <row r="25" spans="2:14">
      <c r="B25" s="71"/>
      <c r="C25" s="71"/>
      <c r="D25" s="71"/>
      <c r="E25" s="71"/>
      <c r="F25" s="71"/>
      <c r="G25" s="71"/>
      <c r="H25" s="71"/>
      <c r="I25" s="71" t="s">
        <v>204</v>
      </c>
      <c r="J25" s="71"/>
      <c r="K25" s="71"/>
    </row>
    <row r="26" spans="2:14">
      <c r="B26" s="71"/>
      <c r="C26" s="71"/>
      <c r="D26" s="71"/>
      <c r="E26" s="71"/>
      <c r="F26" s="71"/>
      <c r="G26" s="71"/>
      <c r="H26" s="71"/>
      <c r="J26" s="71"/>
      <c r="K26" s="71"/>
    </row>
    <row r="27" spans="2:14">
      <c r="B27" s="71"/>
      <c r="C27" s="71"/>
      <c r="D27" s="71"/>
      <c r="E27" s="71"/>
      <c r="F27" s="71"/>
      <c r="G27" s="71"/>
      <c r="H27" s="71"/>
      <c r="I27" s="71"/>
      <c r="J27" s="71"/>
      <c r="K27" s="71"/>
    </row>
    <row r="28" spans="2:14">
      <c r="B28" s="71"/>
      <c r="C28" s="71"/>
      <c r="D28" s="71"/>
      <c r="E28" s="71"/>
      <c r="F28" s="71"/>
      <c r="G28" s="71"/>
      <c r="H28" s="71"/>
      <c r="I28" s="71"/>
      <c r="J28" s="71"/>
      <c r="K28" s="71"/>
    </row>
    <row r="29" spans="2:14">
      <c r="B29" s="71"/>
      <c r="C29" s="71"/>
      <c r="D29" s="71"/>
      <c r="E29" s="71"/>
      <c r="F29" s="71"/>
      <c r="G29" s="71"/>
      <c r="H29" s="71"/>
      <c r="I29" s="71"/>
      <c r="J29" s="71"/>
      <c r="K29" s="71"/>
      <c r="N29" t="s">
        <v>271</v>
      </c>
    </row>
    <row r="30" spans="2:14">
      <c r="B30" s="71"/>
      <c r="C30" s="71"/>
      <c r="D30" s="71"/>
      <c r="E30" s="71"/>
      <c r="F30" s="71"/>
      <c r="G30" s="71"/>
      <c r="H30" s="71"/>
      <c r="I30" s="71"/>
      <c r="J30" s="71"/>
      <c r="K30" s="71"/>
    </row>
    <row r="31" spans="2:14">
      <c r="B31" s="71"/>
      <c r="C31" s="71"/>
      <c r="D31" s="71"/>
      <c r="E31" s="71"/>
      <c r="F31" s="71"/>
      <c r="G31" s="71"/>
      <c r="H31" s="71"/>
      <c r="I31" s="71"/>
      <c r="J31" s="71"/>
      <c r="K31" s="71"/>
    </row>
    <row r="32" spans="2:14">
      <c r="B32" s="71"/>
      <c r="C32" s="71"/>
      <c r="D32" s="71"/>
      <c r="E32" s="71"/>
      <c r="F32" s="71"/>
      <c r="G32" s="71"/>
      <c r="H32" s="71"/>
      <c r="I32" s="71"/>
      <c r="J32" s="71"/>
      <c r="K32" s="71"/>
    </row>
    <row r="33" spans="1:15">
      <c r="A33" s="73" t="s">
        <v>219</v>
      </c>
      <c r="C33" s="71"/>
      <c r="D33" s="71"/>
      <c r="E33" s="71"/>
      <c r="F33" s="71"/>
      <c r="G33" s="71"/>
      <c r="H33" s="71"/>
      <c r="I33" s="71"/>
      <c r="J33" s="71"/>
      <c r="K33" s="71"/>
    </row>
    <row r="34" spans="1:15">
      <c r="A34" s="71"/>
      <c r="C34" s="71"/>
      <c r="D34" s="71"/>
      <c r="E34" s="71"/>
      <c r="F34" s="71"/>
      <c r="G34" s="71"/>
      <c r="H34" s="71"/>
      <c r="I34" s="71"/>
      <c r="J34" s="71"/>
      <c r="K34" s="71"/>
    </row>
    <row r="35" spans="1:15">
      <c r="A35" s="71"/>
      <c r="C35" s="71"/>
      <c r="D35" s="71"/>
      <c r="E35" s="71"/>
      <c r="F35" s="71"/>
      <c r="G35" s="71"/>
      <c r="H35" s="71"/>
      <c r="I35" s="71"/>
      <c r="J35" s="71"/>
      <c r="K35" s="71"/>
    </row>
    <row r="36" spans="1:15">
      <c r="A36" s="71"/>
      <c r="C36" s="71"/>
      <c r="D36" s="71"/>
      <c r="E36" s="71"/>
      <c r="F36" s="71"/>
      <c r="G36" s="71"/>
      <c r="H36" s="71"/>
      <c r="I36" s="71"/>
      <c r="J36" s="71"/>
      <c r="K36" s="71"/>
    </row>
    <row r="37" spans="1:15">
      <c r="A37" s="71"/>
      <c r="C37" s="71"/>
      <c r="D37" s="71"/>
      <c r="E37" s="71"/>
      <c r="F37" s="71"/>
      <c r="G37" s="71"/>
      <c r="H37" s="71"/>
      <c r="I37" s="71"/>
      <c r="J37" s="71"/>
      <c r="K37" s="71"/>
    </row>
    <row r="38" spans="1:15">
      <c r="A38" s="71"/>
      <c r="C38" s="71"/>
      <c r="D38" s="71"/>
      <c r="E38" s="71"/>
      <c r="F38" s="71"/>
      <c r="G38" s="71"/>
      <c r="H38" s="71"/>
      <c r="I38" s="71"/>
      <c r="J38" s="71"/>
      <c r="K38" s="71"/>
    </row>
    <row r="39" spans="1:15">
      <c r="A39" s="71"/>
      <c r="C39" s="71"/>
      <c r="D39" s="71"/>
      <c r="E39" s="71"/>
      <c r="F39" s="71"/>
      <c r="G39" s="71"/>
      <c r="H39" s="71"/>
      <c r="I39" s="71"/>
      <c r="J39" s="71"/>
      <c r="K39" s="71"/>
    </row>
    <row r="40" spans="1:15">
      <c r="A40" s="71"/>
      <c r="C40" s="71"/>
      <c r="D40" s="71"/>
      <c r="E40" s="71"/>
      <c r="F40" s="71"/>
      <c r="G40" s="71"/>
      <c r="H40" s="71"/>
      <c r="I40" s="71"/>
      <c r="J40" s="71"/>
      <c r="K40" s="71"/>
    </row>
    <row r="41" spans="1:15">
      <c r="A41" s="71"/>
      <c r="C41" s="71"/>
      <c r="D41" s="71"/>
      <c r="E41" s="71"/>
      <c r="F41" s="71"/>
      <c r="G41" s="71"/>
      <c r="H41" s="71"/>
      <c r="I41" s="71"/>
      <c r="J41" s="71"/>
      <c r="K41" s="71"/>
    </row>
    <row r="42" spans="1:15">
      <c r="A42" s="71"/>
      <c r="C42" s="71"/>
      <c r="D42" s="71"/>
      <c r="E42" s="71"/>
      <c r="F42" s="71"/>
      <c r="G42" s="71"/>
      <c r="H42" s="71"/>
      <c r="I42" s="71"/>
      <c r="J42" s="71"/>
      <c r="K42" s="71"/>
    </row>
    <row r="43" spans="1:15">
      <c r="A43" s="71"/>
      <c r="C43" s="71"/>
      <c r="D43" s="71"/>
      <c r="E43" s="71"/>
      <c r="F43" s="71"/>
      <c r="G43" s="71"/>
      <c r="H43" s="71"/>
      <c r="I43" s="71"/>
      <c r="J43" s="71"/>
      <c r="K43" s="71"/>
    </row>
    <row r="44" spans="1:15">
      <c r="A44" s="71"/>
      <c r="C44" s="71"/>
      <c r="D44" s="71"/>
      <c r="E44" s="71"/>
      <c r="F44" s="71"/>
      <c r="G44" s="71"/>
      <c r="H44" s="71"/>
      <c r="I44" s="71"/>
      <c r="J44" s="71"/>
      <c r="K44" s="71"/>
    </row>
    <row r="45" spans="1:15">
      <c r="A45" s="71"/>
      <c r="C45" s="71"/>
      <c r="D45" s="71"/>
      <c r="E45" s="71"/>
      <c r="F45" s="71"/>
      <c r="G45" s="71"/>
      <c r="H45" s="71"/>
      <c r="I45" s="71"/>
      <c r="J45" s="71"/>
      <c r="K45" s="71"/>
    </row>
    <row r="46" spans="1:15">
      <c r="A46" s="71"/>
      <c r="C46" s="71"/>
      <c r="D46" s="71"/>
      <c r="E46" s="71"/>
      <c r="F46" s="71"/>
      <c r="G46" s="71"/>
      <c r="H46" s="71"/>
      <c r="I46" s="71"/>
      <c r="J46" s="71"/>
      <c r="K46" s="71"/>
    </row>
    <row r="47" spans="1:15">
      <c r="A47" s="71"/>
      <c r="C47" s="71"/>
      <c r="D47" s="71"/>
      <c r="E47" s="71"/>
      <c r="F47" s="71"/>
      <c r="G47" s="71"/>
      <c r="H47" s="71"/>
      <c r="I47" s="71"/>
      <c r="J47" s="71"/>
      <c r="K47" s="71"/>
    </row>
    <row r="48" spans="1:15">
      <c r="A48" s="71"/>
      <c r="C48" s="71"/>
      <c r="D48" s="71"/>
      <c r="E48" s="71"/>
      <c r="F48" s="71"/>
      <c r="G48" s="71"/>
      <c r="H48" s="71"/>
      <c r="I48" s="71"/>
      <c r="J48" s="71"/>
      <c r="K48" s="71"/>
      <c r="O48" t="s">
        <v>204</v>
      </c>
    </row>
    <row r="49" spans="1:11">
      <c r="A49" s="71"/>
      <c r="C49" s="71"/>
      <c r="D49" s="71"/>
      <c r="E49" s="71"/>
      <c r="F49" s="71"/>
      <c r="G49" s="71"/>
      <c r="H49" s="71"/>
      <c r="I49" s="71"/>
      <c r="J49" s="71"/>
      <c r="K49" s="71"/>
    </row>
    <row r="50" spans="1:11">
      <c r="A50" s="73" t="s">
        <v>205</v>
      </c>
      <c r="C50" s="71"/>
      <c r="D50" s="71"/>
      <c r="E50" s="71"/>
      <c r="F50" s="71"/>
      <c r="G50" s="71"/>
      <c r="H50" s="71"/>
      <c r="I50" s="71"/>
      <c r="J50" s="71"/>
      <c r="K50" s="71"/>
    </row>
    <row r="51" spans="1:11">
      <c r="A51" s="73"/>
      <c r="C51" s="71"/>
      <c r="D51" s="71"/>
      <c r="E51" s="71"/>
      <c r="F51" s="71"/>
      <c r="G51" s="71"/>
      <c r="H51" s="71"/>
      <c r="I51" s="71"/>
      <c r="J51" s="71"/>
      <c r="K51" s="71"/>
    </row>
    <row r="52" spans="1:11">
      <c r="A52" s="73" t="s">
        <v>206</v>
      </c>
      <c r="C52" s="71"/>
      <c r="D52" s="71"/>
      <c r="E52" s="71"/>
      <c r="F52" s="71"/>
      <c r="G52" s="71"/>
      <c r="H52" s="71"/>
      <c r="I52" s="71"/>
      <c r="J52" s="71"/>
      <c r="K52" s="71"/>
    </row>
    <row r="53" spans="1:11">
      <c r="B53" s="73"/>
      <c r="C53" s="71"/>
      <c r="D53" s="71"/>
      <c r="E53" s="71"/>
      <c r="F53" s="71"/>
      <c r="G53" s="71"/>
      <c r="H53" s="71"/>
      <c r="I53" s="71"/>
      <c r="J53" s="71"/>
      <c r="K53" s="71"/>
    </row>
    <row r="54" spans="1:11">
      <c r="B54" s="73"/>
      <c r="C54" s="71"/>
      <c r="D54" s="71"/>
      <c r="E54" s="71"/>
      <c r="F54" s="71"/>
      <c r="G54" s="71"/>
      <c r="H54" s="71"/>
      <c r="I54" s="71"/>
      <c r="J54" s="71"/>
      <c r="K54" s="71"/>
    </row>
    <row r="55" spans="1:11">
      <c r="B55" s="73"/>
      <c r="C55" s="71"/>
      <c r="D55" s="71"/>
      <c r="E55" s="71"/>
      <c r="F55" s="71"/>
      <c r="G55" s="71"/>
      <c r="H55" s="71"/>
      <c r="I55" s="71"/>
      <c r="J55" s="71"/>
      <c r="K55" s="71"/>
    </row>
    <row r="56" spans="1:11">
      <c r="B56" s="73"/>
      <c r="C56" s="71"/>
      <c r="D56" s="71"/>
      <c r="E56" s="71"/>
      <c r="F56" s="71"/>
      <c r="G56" s="71"/>
      <c r="H56" s="71"/>
      <c r="I56" s="71"/>
      <c r="J56" s="71"/>
      <c r="K56" s="71"/>
    </row>
    <row r="57" spans="1:11">
      <c r="B57" s="73"/>
      <c r="C57" s="71"/>
      <c r="D57" s="71"/>
      <c r="E57" s="71"/>
      <c r="F57" s="71"/>
      <c r="G57" s="71"/>
      <c r="H57" s="71"/>
      <c r="I57" s="71"/>
      <c r="J57" s="71"/>
      <c r="K57" s="71"/>
    </row>
    <row r="58" spans="1:11">
      <c r="B58" s="73"/>
      <c r="C58" s="71"/>
      <c r="D58" s="71"/>
      <c r="E58" s="71"/>
      <c r="F58" s="71"/>
      <c r="G58" s="71"/>
      <c r="H58" s="71"/>
      <c r="I58" s="71"/>
      <c r="J58" s="71"/>
      <c r="K58" s="71"/>
    </row>
    <row r="59" spans="1:11">
      <c r="B59" s="71"/>
      <c r="C59" s="71"/>
      <c r="D59" s="71"/>
      <c r="E59" s="71"/>
      <c r="F59" s="71"/>
      <c r="G59" s="71"/>
      <c r="H59" s="71"/>
      <c r="I59" s="71"/>
      <c r="J59" s="71"/>
      <c r="K59" s="71"/>
    </row>
    <row r="60" spans="1:11">
      <c r="B60" s="71"/>
      <c r="C60" s="71"/>
      <c r="D60" s="71"/>
      <c r="E60" s="71"/>
      <c r="F60" s="71"/>
      <c r="G60" s="71"/>
      <c r="H60" s="71"/>
      <c r="I60" s="71"/>
      <c r="J60" s="71"/>
      <c r="K60" s="71"/>
    </row>
    <row r="61" spans="1:11">
      <c r="B61" s="71"/>
      <c r="C61" s="71"/>
      <c r="D61" s="71"/>
      <c r="E61" s="71"/>
      <c r="F61" s="71"/>
      <c r="G61" s="71"/>
      <c r="H61" s="71"/>
      <c r="I61" s="71"/>
      <c r="J61" s="71"/>
      <c r="K61" s="71"/>
    </row>
    <row r="67" spans="9:9">
      <c r="I67" t="s">
        <v>267</v>
      </c>
    </row>
    <row r="71" spans="9:9">
      <c r="I71" t="s">
        <v>323</v>
      </c>
    </row>
    <row r="75" spans="9:9">
      <c r="I75" t="s">
        <v>98</v>
      </c>
    </row>
    <row r="78" spans="9:9">
      <c r="I78" t="s">
        <v>36</v>
      </c>
    </row>
    <row r="82" spans="1:5">
      <c r="A82" s="1" t="s">
        <v>220</v>
      </c>
    </row>
    <row r="87" spans="1:5">
      <c r="E87" t="s">
        <v>207</v>
      </c>
    </row>
    <row r="99" spans="1:10">
      <c r="A99" s="2" t="s">
        <v>209</v>
      </c>
    </row>
    <row r="105" spans="1:10">
      <c r="J105" t="s">
        <v>94</v>
      </c>
    </row>
    <row r="107" spans="1:10">
      <c r="J107" t="s">
        <v>266</v>
      </c>
    </row>
    <row r="109" spans="1:10">
      <c r="J109" t="s">
        <v>94</v>
      </c>
    </row>
    <row r="113" spans="10:10">
      <c r="J113" t="s">
        <v>210</v>
      </c>
    </row>
    <row r="117" spans="10:10">
      <c r="J117" t="s">
        <v>94</v>
      </c>
    </row>
    <row r="119" spans="10:10">
      <c r="J119" t="s">
        <v>94</v>
      </c>
    </row>
  </sheetData>
  <pageMargins left="0.70866141732283472" right="0.70866141732283472" top="0.74803149606299213" bottom="0.74803149606299213" header="0.31496062992125984" footer="0.31496062992125984"/>
  <pageSetup paperSize="9" scale="56"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5"/>
  <sheetViews>
    <sheetView workbookViewId="0">
      <selection activeCell="J10" sqref="J10"/>
    </sheetView>
  </sheetViews>
  <sheetFormatPr defaultColWidth="8.85546875" defaultRowHeight="15"/>
  <sheetData>
    <row r="1" spans="1:13">
      <c r="A1" s="2" t="s">
        <v>217</v>
      </c>
      <c r="L1" s="2" t="s">
        <v>99</v>
      </c>
    </row>
    <row r="3" spans="1:13">
      <c r="M3" t="s">
        <v>96</v>
      </c>
    </row>
    <row r="4" spans="1:13">
      <c r="H4" t="s">
        <v>268</v>
      </c>
    </row>
    <row r="5" spans="1:13">
      <c r="H5" t="s">
        <v>269</v>
      </c>
      <c r="M5" t="s">
        <v>26</v>
      </c>
    </row>
    <row r="7" spans="1:13">
      <c r="M7" t="s">
        <v>97</v>
      </c>
    </row>
    <row r="9" spans="1:13">
      <c r="H9" t="s">
        <v>266</v>
      </c>
      <c r="M9" t="s">
        <v>98</v>
      </c>
    </row>
    <row r="11" spans="1:13">
      <c r="M11" t="s">
        <v>100</v>
      </c>
    </row>
    <row r="13" spans="1:13">
      <c r="H13" t="s">
        <v>270</v>
      </c>
      <c r="I13" t="s">
        <v>100</v>
      </c>
      <c r="M13" t="s">
        <v>148</v>
      </c>
    </row>
    <row r="16" spans="1:13">
      <c r="H16" t="s">
        <v>268</v>
      </c>
    </row>
    <row r="17" spans="8:8">
      <c r="H17" t="s">
        <v>269</v>
      </c>
    </row>
    <row r="21" spans="8:8">
      <c r="H21" t="s">
        <v>266</v>
      </c>
    </row>
    <row r="25" spans="8:8">
      <c r="H25" t="s">
        <v>271</v>
      </c>
    </row>
  </sheetData>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5"/>
  <sheetViews>
    <sheetView topLeftCell="A25" workbookViewId="0">
      <selection activeCell="E3" sqref="E3"/>
    </sheetView>
  </sheetViews>
  <sheetFormatPr defaultColWidth="8.85546875" defaultRowHeight="15"/>
  <sheetData>
    <row r="1" spans="1:11">
      <c r="A1" s="2" t="s">
        <v>216</v>
      </c>
      <c r="J1" s="2" t="s">
        <v>99</v>
      </c>
    </row>
    <row r="3" spans="1:11">
      <c r="K3" t="s">
        <v>96</v>
      </c>
    </row>
    <row r="5" spans="1:11">
      <c r="K5" t="s">
        <v>26</v>
      </c>
    </row>
    <row r="7" spans="1:11">
      <c r="C7" t="s">
        <v>212</v>
      </c>
      <c r="K7" t="s">
        <v>97</v>
      </c>
    </row>
    <row r="9" spans="1:11">
      <c r="K9" t="s">
        <v>98</v>
      </c>
    </row>
    <row r="10" spans="1:11">
      <c r="C10" t="s">
        <v>214</v>
      </c>
    </row>
    <row r="11" spans="1:11">
      <c r="K11" t="s">
        <v>100</v>
      </c>
    </row>
    <row r="13" spans="1:11">
      <c r="K13" t="s">
        <v>148</v>
      </c>
    </row>
    <row r="18" spans="4:7">
      <c r="D18" t="s">
        <v>213</v>
      </c>
    </row>
    <row r="22" spans="4:7">
      <c r="G22" t="s">
        <v>148</v>
      </c>
    </row>
    <row r="27" spans="4:7">
      <c r="F27" t="s">
        <v>276</v>
      </c>
    </row>
    <row r="37" spans="1:7">
      <c r="A37" t="s">
        <v>94</v>
      </c>
      <c r="D37" t="s">
        <v>266</v>
      </c>
    </row>
    <row r="38" spans="1:7">
      <c r="A38" t="s">
        <v>215</v>
      </c>
    </row>
    <row r="45" spans="1:7">
      <c r="G45" t="s">
        <v>83</v>
      </c>
    </row>
  </sheetData>
  <pageMargins left="0.70866141732283472" right="0.70866141732283472" top="0.74803149606299213" bottom="0.74803149606299213" header="0.31496062992125984" footer="0.31496062992125984"/>
  <pageSetup paperSize="9" scale="5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24"/>
  <sheetViews>
    <sheetView workbookViewId="0">
      <selection activeCell="H15" sqref="H15"/>
    </sheetView>
  </sheetViews>
  <sheetFormatPr defaultColWidth="8.85546875" defaultRowHeight="15"/>
  <sheetData>
    <row r="1" spans="1:14">
      <c r="A1" s="2" t="s">
        <v>282</v>
      </c>
      <c r="M1" s="2" t="s">
        <v>99</v>
      </c>
    </row>
    <row r="3" spans="1:14">
      <c r="N3" t="s">
        <v>272</v>
      </c>
    </row>
    <row r="4" spans="1:14">
      <c r="H4" t="s">
        <v>268</v>
      </c>
    </row>
    <row r="5" spans="1:14">
      <c r="H5" t="s">
        <v>269</v>
      </c>
      <c r="N5" t="s">
        <v>26</v>
      </c>
    </row>
    <row r="7" spans="1:14">
      <c r="N7" t="s">
        <v>97</v>
      </c>
    </row>
    <row r="9" spans="1:14">
      <c r="N9" t="s">
        <v>98</v>
      </c>
    </row>
    <row r="11" spans="1:14">
      <c r="N11" t="s">
        <v>100</v>
      </c>
    </row>
    <row r="13" spans="1:14">
      <c r="A13" s="79"/>
      <c r="N13" t="s">
        <v>148</v>
      </c>
    </row>
    <row r="19" spans="8:8">
      <c r="H19" t="s">
        <v>266</v>
      </c>
    </row>
    <row r="21" spans="8:8">
      <c r="H21" t="s">
        <v>272</v>
      </c>
    </row>
    <row r="24" spans="8:8">
      <c r="H24" t="s">
        <v>148</v>
      </c>
    </row>
  </sheetData>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4"/>
  <sheetViews>
    <sheetView workbookViewId="0">
      <selection activeCell="F4" sqref="F4"/>
    </sheetView>
  </sheetViews>
  <sheetFormatPr defaultColWidth="8.85546875" defaultRowHeight="15"/>
  <sheetData>
    <row r="1" spans="1:15">
      <c r="A1" s="2" t="s">
        <v>288</v>
      </c>
      <c r="J1" s="2" t="s">
        <v>99</v>
      </c>
    </row>
    <row r="3" spans="1:15">
      <c r="K3" t="s">
        <v>272</v>
      </c>
    </row>
    <row r="5" spans="1:15">
      <c r="K5" t="s">
        <v>26</v>
      </c>
    </row>
    <row r="7" spans="1:15">
      <c r="K7" t="s">
        <v>97</v>
      </c>
    </row>
    <row r="9" spans="1:15">
      <c r="K9" t="s">
        <v>98</v>
      </c>
    </row>
    <row r="10" spans="1:15">
      <c r="H10" s="71"/>
      <c r="I10" s="71"/>
      <c r="O10" s="71"/>
    </row>
    <row r="11" spans="1:15">
      <c r="H11" s="71"/>
      <c r="I11" s="71"/>
      <c r="K11" t="s">
        <v>100</v>
      </c>
      <c r="O11" s="71"/>
    </row>
    <row r="12" spans="1:15">
      <c r="H12" s="71"/>
      <c r="I12" s="71"/>
      <c r="O12" s="71"/>
    </row>
    <row r="13" spans="1:15">
      <c r="A13" s="79"/>
      <c r="H13" s="71"/>
      <c r="I13" s="71"/>
      <c r="K13" t="s">
        <v>148</v>
      </c>
      <c r="O13" s="71"/>
    </row>
    <row r="14" spans="1:15">
      <c r="H14" s="71"/>
      <c r="I14" s="71"/>
      <c r="O14" s="71"/>
    </row>
    <row r="15" spans="1:15">
      <c r="H15" s="71"/>
      <c r="I15" s="71"/>
      <c r="J15" s="71"/>
      <c r="K15" s="71"/>
      <c r="L15" s="71"/>
      <c r="M15" s="71"/>
      <c r="N15" s="71"/>
      <c r="O15" s="71"/>
    </row>
    <row r="16" spans="1:15">
      <c r="H16" s="71"/>
      <c r="I16" s="71"/>
      <c r="J16" s="71"/>
      <c r="K16" s="71"/>
      <c r="L16" s="71"/>
      <c r="M16" s="71"/>
      <c r="N16" s="71"/>
      <c r="O16" s="71"/>
    </row>
    <row r="24" spans="8:8">
      <c r="H24" t="s">
        <v>148</v>
      </c>
    </row>
  </sheetData>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4"/>
  <sheetViews>
    <sheetView workbookViewId="0">
      <selection activeCell="F7" sqref="F7"/>
    </sheetView>
  </sheetViews>
  <sheetFormatPr defaultColWidth="8.85546875" defaultRowHeight="15"/>
  <sheetData>
    <row r="1" spans="1:11">
      <c r="A1" s="2" t="s">
        <v>289</v>
      </c>
      <c r="J1" s="2" t="s">
        <v>99</v>
      </c>
    </row>
    <row r="3" spans="1:11">
      <c r="K3" t="s">
        <v>272</v>
      </c>
    </row>
    <row r="5" spans="1:11">
      <c r="K5" t="s">
        <v>26</v>
      </c>
    </row>
    <row r="7" spans="1:11">
      <c r="K7" t="s">
        <v>97</v>
      </c>
    </row>
    <row r="9" spans="1:11">
      <c r="K9" t="s">
        <v>98</v>
      </c>
    </row>
    <row r="11" spans="1:11">
      <c r="K11" t="s">
        <v>100</v>
      </c>
    </row>
    <row r="13" spans="1:11">
      <c r="A13" s="79"/>
      <c r="C13" t="s">
        <v>290</v>
      </c>
      <c r="K13" t="s">
        <v>148</v>
      </c>
    </row>
    <row r="21" spans="8:8">
      <c r="H21" t="s">
        <v>272</v>
      </c>
    </row>
    <row r="24" spans="8:8">
      <c r="H24" t="s">
        <v>148</v>
      </c>
    </row>
  </sheetData>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SWPC Template</vt:lpstr>
      <vt:lpstr>Lookup</vt:lpstr>
      <vt:lpstr>Plan App</vt:lpstr>
      <vt:lpstr>Finance</vt:lpstr>
      <vt:lpstr>Minutes</vt:lpstr>
      <vt:lpstr>Newsletter</vt:lpstr>
      <vt:lpstr>Website</vt:lpstr>
      <vt:lpstr>Cemetery</vt:lpstr>
      <vt:lpstr>Street Lighting</vt:lpstr>
      <vt:lpstr>Churchyard</vt:lpstr>
      <vt:lpstr>CCTV</vt:lpstr>
      <vt:lpstr>Allotments</vt:lpstr>
      <vt:lpstr>Village Hall</vt:lpstr>
      <vt:lpstr>Sheet4</vt:lpstr>
      <vt:lpstr>CCTV</vt:lpstr>
      <vt:lpstr>CCTV.</vt:lpstr>
      <vt:lpstr>Allotments!Print_Area</vt:lpstr>
      <vt:lpstr>Cemetery!Print_Area</vt:lpstr>
      <vt:lpstr>Churchyard!Print_Area</vt:lpstr>
      <vt:lpstr>Finance!Print_Area</vt:lpstr>
      <vt:lpstr>Minutes!Print_Area</vt:lpstr>
      <vt:lpstr>Newsletter!Print_Area</vt:lpstr>
      <vt:lpstr>'Plan App'!Print_Area</vt:lpstr>
      <vt:lpstr>'Street Lighting'!Print_Area</vt:lpstr>
      <vt:lpstr>'SWPC Template'!Print_Area</vt:lpstr>
      <vt:lpstr>'Village Hall'!Print_Area</vt:lpstr>
      <vt:lpstr>Website!Print_Area</vt:lpstr>
      <vt:lpstr>'SWPC Template'!Print_Titles</vt:lpstr>
      <vt:lpstr>RiskFactorHigh</vt:lpstr>
      <vt:lpstr>RiskFactorMedium</vt:lpstr>
    </vt:vector>
  </TitlesOfParts>
  <Company>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Ollett-Nash</dc:creator>
  <cp:lastModifiedBy>SWPC</cp:lastModifiedBy>
  <cp:lastPrinted>2018-05-10T09:47:08Z</cp:lastPrinted>
  <dcterms:created xsi:type="dcterms:W3CDTF">2017-11-08T10:34:55Z</dcterms:created>
  <dcterms:modified xsi:type="dcterms:W3CDTF">2019-01-28T09:55:53Z</dcterms:modified>
</cp:coreProperties>
</file>